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95" windowHeight="83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<sst xmlns="http://schemas.openxmlformats.org/spreadsheetml/2006/main" count="30" uniqueCount="30">
  <si>
    <t>表11</t>
  </si>
  <si>
    <t>黄山市2021年市级政府性基金收入决算表</t>
  </si>
  <si>
    <t>单位：万元</t>
  </si>
  <si>
    <t>项目</t>
  </si>
  <si>
    <t>年初预算数</t>
  </si>
  <si>
    <t>调整预算数</t>
  </si>
  <si>
    <t>决算数</t>
  </si>
  <si>
    <t>为调整预算数的%</t>
  </si>
  <si>
    <t>为上年决算数的%</t>
  </si>
  <si>
    <t>一、国有土地收益基金收入</t>
  </si>
  <si>
    <t>二、农业土地开发资金收入</t>
  </si>
  <si>
    <t>三、国有土地使用权出让收入</t>
  </si>
  <si>
    <t>四、城市基础设施配套费收入</t>
  </si>
  <si>
    <t>五、污水处理费收入</t>
  </si>
  <si>
    <t>六、专项债务对应项目专项收入</t>
  </si>
  <si>
    <t>收入合计</t>
  </si>
  <si>
    <t>加：上级补助收入</t>
  </si>
  <si>
    <t xml:space="preserve">      科学技术</t>
  </si>
  <si>
    <t xml:space="preserve">      文化旅游体育与传媒</t>
  </si>
  <si>
    <t xml:space="preserve">      社会保障和就业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</si>
  <si>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</si>
  <si>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</si>
  <si>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</si>
  <si>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</si>
  <si>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资源勘探工业信息等</t>
  </si>
  <si>
    <t xml:space="preserve">      其他收入</t>
  </si>
  <si>
    <t xml:space="preserve">    债务(转贷)收入</t>
  </si>
  <si>
    <t xml:space="preserve">    调入资金</t>
  </si>
  <si>
    <t xml:space="preserve">    上年结余</t>
  </si>
  <si>
    <t>收入总计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</si>
</sst>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_ "/>
  </numFmts>
  <fonts count="24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7" fillId="1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16" borderId="16" applyNumberFormat="0" applyAlignment="0" applyProtection="0">
      <alignment vertical="center"/>
    </xf>
    <xf numFmtId="0" fontId="22" fillId="16" borderId="15" applyNumberFormat="0" applyAlignment="0" applyProtection="0">
      <alignment vertical="center"/>
    </xf>
    <xf numFmtId="0" fontId="6" fillId="4" borderId="10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left" vertical="center"/>
    </xf>
    <xf numFmtId="3" fontId="2" fillId="2" borderId="2" xfId="0" applyNumberFormat="1" applyFont="1" applyFill="1" applyBorder="1" applyAlignment="1" applyProtection="1">
      <alignment horizontal="right" vertical="center"/>
    </xf>
    <xf numFmtId="3" fontId="2" fillId="2" borderId="0" xfId="0" applyNumberFormat="1" applyFont="1" applyFill="1" applyBorder="1" applyAlignment="1" applyProtection="1">
      <alignment horizontal="right" vertical="center"/>
    </xf>
    <xf numFmtId="176" fontId="0" fillId="2" borderId="6" xfId="0" applyNumberFormat="1" applyFont="1" applyFill="1" applyBorder="1" applyAlignment="1">
      <alignment vertical="center"/>
    </xf>
    <xf numFmtId="3" fontId="2" fillId="2" borderId="5" xfId="0" applyNumberFormat="1" applyFont="1" applyFill="1" applyBorder="1" applyAlignment="1" applyProtection="1">
      <alignment horizontal="right" vertical="center"/>
    </xf>
    <xf numFmtId="0" fontId="0" fillId="2" borderId="5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 applyProtection="1">
      <alignment horizontal="right" vertical="center"/>
    </xf>
    <xf numFmtId="3" fontId="4" fillId="2" borderId="0" xfId="0" applyNumberFormat="1" applyFont="1" applyFill="1" applyBorder="1" applyAlignment="1" applyProtection="1">
      <alignment horizontal="right" vertical="center"/>
    </xf>
    <xf numFmtId="176" fontId="3" fillId="2" borderId="6" xfId="0" applyNumberFormat="1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3" fontId="2" fillId="2" borderId="8" xfId="0" applyNumberFormat="1" applyFont="1" applyFill="1" applyBorder="1" applyAlignment="1" applyProtection="1">
      <alignment horizontal="right" vertical="center"/>
    </xf>
    <xf numFmtId="0" fontId="0" fillId="2" borderId="9" xfId="0" applyFont="1" applyFill="1" applyBorder="1" applyAlignment="1">
      <alignment vertical="center"/>
    </xf>
    <xf numFmtId="0" fontId="0" fillId="2" borderId="6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0" fillId="0" borderId="8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J11" sqref="J11"/>
    </sheetView>
  </sheetViews>
  <sheetFormatPr defaultColWidth="9" defaultRowHeight="13.5" outlineLevelCol="6"/>
  <cols>
    <col min="1" max="1" width="31.375" customWidth="1"/>
    <col min="2" max="2" width="11.875" customWidth="1"/>
    <col min="3" max="3" width="10.125" customWidth="1"/>
    <col min="4" max="4" width="11.125" customWidth="1"/>
    <col min="5" max="5" width="10" customWidth="1"/>
    <col min="6" max="6" width="10.25" customWidth="1"/>
    <col min="7" max="7" width="9" hidden="1" customWidth="1"/>
  </cols>
  <sheetData>
    <row r="1" ht="26" customHeight="1" spans="1:6">
      <c r="A1" s="1" t="s">
        <v>0</v>
      </c>
      <c r="B1" s="1"/>
      <c r="C1" s="1"/>
      <c r="D1" s="1"/>
      <c r="E1" s="1"/>
      <c r="F1" s="1"/>
    </row>
    <row r="2" ht="27" customHeight="1" spans="1:6">
      <c r="A2" s="2" t="s">
        <v>1</v>
      </c>
      <c r="B2" s="2"/>
      <c r="C2" s="2"/>
      <c r="D2" s="2"/>
      <c r="E2" s="2"/>
      <c r="F2" s="2"/>
    </row>
    <row r="3" ht="17" customHeight="1" spans="1:6">
      <c r="A3" s="3" t="s">
        <v>2</v>
      </c>
      <c r="B3" s="3"/>
      <c r="C3" s="3"/>
      <c r="D3" s="3"/>
      <c r="E3" s="3"/>
      <c r="F3" s="3"/>
    </row>
    <row r="4" ht="27" spans="1:6">
      <c r="A4" s="4" t="s">
        <v>3</v>
      </c>
      <c r="B4" s="5" t="s">
        <v>4</v>
      </c>
      <c r="C4" s="5" t="s">
        <v>5</v>
      </c>
      <c r="D4" s="6" t="s">
        <v>6</v>
      </c>
      <c r="E4" s="7" t="s">
        <v>7</v>
      </c>
      <c r="F4" s="8" t="s">
        <v>8</v>
      </c>
    </row>
    <row r="5" spans="1:7">
      <c r="A5" s="9" t="s">
        <v>9</v>
      </c>
      <c r="B5" s="10">
        <v>17400</v>
      </c>
      <c r="C5" s="10">
        <v>17400</v>
      </c>
      <c r="D5" s="11">
        <v>14759</v>
      </c>
      <c r="E5" s="12">
        <f>D5/C5*100</f>
        <v>84.8218390804598</v>
      </c>
      <c r="F5" s="12">
        <f>D5/G5*100</f>
        <v>66.1927613580302</v>
      </c>
      <c r="G5">
        <v>22297</v>
      </c>
    </row>
    <row r="6" spans="1:7">
      <c r="A6" s="9" t="s">
        <v>10</v>
      </c>
      <c r="B6" s="13">
        <v>1200</v>
      </c>
      <c r="C6" s="13">
        <v>1200</v>
      </c>
      <c r="D6" s="11">
        <v>605</v>
      </c>
      <c r="E6" s="12">
        <f>D6/C6*100</f>
        <v>50.4166666666667</v>
      </c>
      <c r="F6" s="12">
        <f>D6/G6*100</f>
        <v>135.044642857143</v>
      </c>
      <c r="G6">
        <v>448</v>
      </c>
    </row>
    <row r="7" spans="1:7">
      <c r="A7" s="9" t="s">
        <v>11</v>
      </c>
      <c r="B7" s="13">
        <v>271400</v>
      </c>
      <c r="C7" s="13">
        <v>221400</v>
      </c>
      <c r="D7" s="11">
        <v>262412</v>
      </c>
      <c r="E7" s="12">
        <f>D7/C7*100</f>
        <v>118.523938572719</v>
      </c>
      <c r="F7" s="12">
        <f>D7/G7*100</f>
        <v>77.0065088653211</v>
      </c>
      <c r="G7">
        <v>340766</v>
      </c>
    </row>
    <row r="8" spans="1:7">
      <c r="A8" s="9" t="s">
        <v>12</v>
      </c>
      <c r="B8" s="13">
        <v>2800</v>
      </c>
      <c r="C8" s="13">
        <v>2800</v>
      </c>
      <c r="D8" s="11">
        <v>3438</v>
      </c>
      <c r="E8" s="12">
        <f>D8/C8*100</f>
        <v>122.785714285714</v>
      </c>
      <c r="F8" s="12">
        <f>D8/G8*100</f>
        <v>54.8762968874701</v>
      </c>
      <c r="G8">
        <v>6265</v>
      </c>
    </row>
    <row r="9" spans="1:7">
      <c r="A9" s="9" t="s">
        <v>13</v>
      </c>
      <c r="B9" s="13">
        <v>3230</v>
      </c>
      <c r="C9" s="13">
        <v>3230</v>
      </c>
      <c r="D9" s="11">
        <v>3271</v>
      </c>
      <c r="E9" s="12">
        <f>D9/C9*100</f>
        <v>101.269349845201</v>
      </c>
      <c r="F9" s="12">
        <f>D9/G9*100</f>
        <v>98.8516168026594</v>
      </c>
      <c r="G9">
        <v>3309</v>
      </c>
    </row>
    <row r="10" spans="1:6">
      <c r="A10" s="14" t="s">
        <v>14</v>
      </c>
      <c r="B10" s="14"/>
      <c r="C10" s="14"/>
      <c r="D10" s="11">
        <v>12951</v>
      </c>
      <c r="E10" s="12"/>
      <c r="F10" s="12"/>
    </row>
    <row r="11" spans="1:6">
      <c r="A11" s="14"/>
      <c r="B11" s="14"/>
      <c r="C11" s="14"/>
      <c r="D11" s="15"/>
      <c r="E11" s="12"/>
      <c r="F11" s="12"/>
    </row>
    <row r="12" spans="1:6">
      <c r="A12" s="14"/>
      <c r="B12" s="14"/>
      <c r="C12" s="14"/>
      <c r="D12" s="15"/>
      <c r="E12" s="12"/>
      <c r="F12" s="12"/>
    </row>
    <row r="13" spans="1:7">
      <c r="A13" s="16" t="s">
        <v>15</v>
      </c>
      <c r="B13" s="17">
        <f>SUM(B5:B12)</f>
        <v>296030</v>
      </c>
      <c r="C13" s="17">
        <f>SUM(C5:C12)</f>
        <v>246030</v>
      </c>
      <c r="D13" s="18">
        <f>SUM(D5:D12)</f>
        <v>297436</v>
      </c>
      <c r="E13" s="19">
        <f>D13/C13*100</f>
        <v>120.894199894322</v>
      </c>
      <c r="F13" s="19">
        <f>D13/G13*100</f>
        <v>79.7233874318185</v>
      </c>
      <c r="G13">
        <v>373085</v>
      </c>
    </row>
    <row r="14" spans="1:6">
      <c r="A14" s="14" t="s">
        <v>16</v>
      </c>
      <c r="B14" s="20"/>
      <c r="C14" s="20"/>
      <c r="D14" s="21">
        <v>-7501</v>
      </c>
      <c r="E14" s="22"/>
      <c r="F14" s="22"/>
    </row>
    <row r="15" spans="1:6">
      <c r="A15" s="9" t="s">
        <v>17</v>
      </c>
      <c r="B15" s="14"/>
      <c r="C15" s="14"/>
      <c r="D15" s="13">
        <v>0</v>
      </c>
      <c r="E15" s="15"/>
      <c r="F15" s="23"/>
    </row>
    <row r="16" spans="1:6">
      <c r="A16" s="9" t="s">
        <v>18</v>
      </c>
      <c r="B16" s="14"/>
      <c r="C16" s="14"/>
      <c r="D16" s="13">
        <v>5</v>
      </c>
      <c r="E16" s="15"/>
      <c r="F16" s="23"/>
    </row>
    <row r="17" spans="1:6">
      <c r="A17" s="9" t="s">
        <v>19</v>
      </c>
      <c r="B17" s="14"/>
      <c r="C17" s="14"/>
      <c r="D17" s="13">
        <v>0</v>
      </c>
      <c r="E17" s="15"/>
      <c r="F17" s="23"/>
    </row>
    <row r="18" spans="1:6">
      <c r="A18" s="9" t="s">
        <v>20</v>
      </c>
      <c r="B18" s="14"/>
      <c r="C18" s="14"/>
      <c r="D18" s="13">
        <v>0</v>
      </c>
      <c r="E18" s="15"/>
      <c r="F18" s="23"/>
    </row>
    <row r="19" spans="1:6">
      <c r="A19" s="9" t="s">
        <v>21</v>
      </c>
      <c r="B19" s="14"/>
      <c r="C19" s="14"/>
      <c r="D19" s="13">
        <v>-8987</v>
      </c>
      <c r="E19" s="15"/>
      <c r="F19" s="23"/>
    </row>
    <row r="20" spans="1:6">
      <c r="A20" s="9" t="s">
        <v>22</v>
      </c>
      <c r="B20" s="14"/>
      <c r="C20" s="14"/>
      <c r="D20" s="13">
        <v>0</v>
      </c>
      <c r="E20" s="15"/>
      <c r="F20" s="23"/>
    </row>
    <row r="21" spans="1:6">
      <c r="A21" s="9" t="s">
        <v>23</v>
      </c>
      <c r="B21" s="14"/>
      <c r="C21" s="14"/>
      <c r="D21" s="13">
        <v>0</v>
      </c>
      <c r="E21" s="15"/>
      <c r="F21" s="23"/>
    </row>
    <row r="22" spans="1:6">
      <c r="A22" s="9" t="s">
        <v>24</v>
      </c>
      <c r="B22" s="14"/>
      <c r="C22" s="14"/>
      <c r="D22" s="13">
        <v>0</v>
      </c>
      <c r="E22" s="15"/>
      <c r="F22" s="23"/>
    </row>
    <row r="23" spans="1:6">
      <c r="A23" s="9" t="s">
        <v>25</v>
      </c>
      <c r="B23" s="14"/>
      <c r="C23" s="14"/>
      <c r="D23" s="13">
        <v>1481</v>
      </c>
      <c r="E23" s="15"/>
      <c r="F23" s="23"/>
    </row>
    <row r="24" spans="1:6">
      <c r="A24" s="14" t="s">
        <v>26</v>
      </c>
      <c r="B24" s="14"/>
      <c r="C24" s="14"/>
      <c r="D24" s="11">
        <v>97054</v>
      </c>
      <c r="E24" s="23"/>
      <c r="F24" s="23"/>
    </row>
    <row r="25" spans="1:6">
      <c r="A25" s="14" t="s">
        <v>27</v>
      </c>
      <c r="B25" s="14"/>
      <c r="C25" s="14"/>
      <c r="E25" s="23"/>
      <c r="F25" s="23"/>
    </row>
    <row r="26" spans="1:6">
      <c r="A26" s="14" t="s">
        <v>28</v>
      </c>
      <c r="B26" s="14"/>
      <c r="C26" s="14"/>
      <c r="D26" s="11">
        <v>98679</v>
      </c>
      <c r="E26" s="23"/>
      <c r="F26" s="23"/>
    </row>
    <row r="27" spans="1:6">
      <c r="A27" s="14"/>
      <c r="B27" s="14"/>
      <c r="C27" s="14"/>
      <c r="D27" s="13"/>
      <c r="E27" s="15"/>
      <c r="F27" s="23"/>
    </row>
    <row r="28" spans="1:6">
      <c r="A28" s="14"/>
      <c r="B28" s="14"/>
      <c r="C28" s="14"/>
      <c r="D28" s="13"/>
      <c r="E28" s="15"/>
      <c r="F28" s="23"/>
    </row>
    <row r="29" spans="1:6">
      <c r="A29" s="14"/>
      <c r="B29" s="14"/>
      <c r="C29" s="14"/>
      <c r="D29" s="14"/>
      <c r="E29" s="15"/>
      <c r="F29" s="23"/>
    </row>
    <row r="30" spans="1:6">
      <c r="A30" s="16" t="s">
        <v>29</v>
      </c>
      <c r="B30" s="24"/>
      <c r="C30" s="24"/>
      <c r="D30" s="17">
        <f>D13+D14+D24+D25+D26</f>
        <v>485668</v>
      </c>
      <c r="E30" s="25"/>
      <c r="F30" s="26"/>
    </row>
    <row r="31" spans="2:6">
      <c r="B31" s="27"/>
      <c r="C31" s="27"/>
      <c r="D31" s="27"/>
      <c r="E31" s="27"/>
      <c r="F31" s="27"/>
    </row>
  </sheetData>
  <mergeCells count="3">
    <mergeCell ref="A1:F1"/>
    <mergeCell ref="A2:F2"/>
    <mergeCell ref="A3:F3"/>
  </mergeCells>
  <pageMargins left="0.75" right="0.75" top="1" bottom="1" header="0.5" footer="0.5"/>
  <pageSetup paperSize="9" orientation="portrait"/>
  <headerFooter/>
  <ignoredErrors>
    <ignoredError sqref="B13:D13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2021-09-10T09:20:00Z</dcterms:created>
  <dcterms:modified xsi:type="dcterms:W3CDTF">2022-08-31T01:06:09Z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