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 activeTab="1"/>
  </bookViews>
  <sheets>
    <sheet name="附表1" sheetId="2" r:id="rId1"/>
    <sheet name="附表2" sheetId="1" r:id="rId2"/>
  </sheets>
  <definedNames>
    <definedName name="_xlnm.Print_Area" localSheetId="1">附表2!$A$1:$H$80</definedName>
  </definedNames>
  <calcPr calcId="144525"/>
</workbook>
</file>

<file path=xl/sharedStrings.xml><?xml version="1.0" encoding="utf-8"?>
<sst xmlns="http://schemas.openxmlformats.org/spreadsheetml/2006/main" count="436" uniqueCount="247">
  <si>
    <t>附表1 黄山市林业保护发展“十四五”规划重点工程一览表</t>
  </si>
  <si>
    <t xml:space="preserve"> </t>
  </si>
  <si>
    <t>序号</t>
  </si>
  <si>
    <t>重点工程</t>
  </si>
  <si>
    <t>建设内容</t>
  </si>
  <si>
    <t>建设任务</t>
  </si>
  <si>
    <t>一、森林质量精准提升工程</t>
  </si>
  <si>
    <t>林分质量改造提升</t>
  </si>
  <si>
    <t>到2025年，全市完成退化林修复15万亩、林分改造面积80万亩，开展20个省级森林抚育示范片建设，林地产出率提高20%以上。</t>
  </si>
  <si>
    <t>“四旁四边四创”绿化提升</t>
  </si>
  <si>
    <t>十四五期间，完成四旁四边成片造林5000亩，道路、河流绿化30公里，创建省级森林城市1个，森林城镇8个，森林村庄41个。积极开展县级国家森林城市的创建工作，力争完成1-2个县级国家森林城市的创建工作。</t>
  </si>
  <si>
    <t>碳汇森林行动</t>
  </si>
  <si>
    <t>到2025年，全市林业碳汇数据库基本建立，森林固碳能力显著提升，森林碳汇量较2020年增长10%以上。林业碳汇项目开发面积达30万亩，开发碳汇减排量15万吨以上。</t>
  </si>
  <si>
    <t>二、新安江生态廊道建设工程</t>
  </si>
  <si>
    <t>建设新安江-千岛湖生态补偿试验区</t>
  </si>
  <si>
    <t>十四五期间，探索上下游建立市场化多元化生态补偿长效机制、水权交易机制和水权转让机制，建立区域水权、排污权、用能权、碳排放权交易中心。</t>
  </si>
  <si>
    <t>建设新安江百里大画廊林长制改革示范区先行区</t>
  </si>
  <si>
    <t>对沿江6.7万亩马尾松纯林进行改造，完成0.2万亩坡耕地复绿，1.7万亩茶园改造提升，2.9万亩果园提质增效，102株古树名木保护修复，建设森林步道8公里。</t>
  </si>
  <si>
    <t>三、环黄山风景区松材线虫病靶向防控工程</t>
  </si>
  <si>
    <t>松材线虫病靶向防控</t>
  </si>
  <si>
    <t>一是重点区域松材线虫病监测覆盖率100%；二是重点林区全面清理枯死松树，清理率、除害处理率和除害处理合格率达100%；积极推动松材线虫病绩效承包治理模式，力争实现绩效承包区域枯死松树数量逐年下降20%以上，注药松树存活率在99%以上</t>
  </si>
  <si>
    <t>四、森林防火能力提升工程</t>
  </si>
  <si>
    <t>森林防火建设</t>
  </si>
  <si>
    <t>森林火灾受害率控制在0.3‰以内，力争实现黄山风景区连续45年无森林火灾、全市“零火灾”工作目标。</t>
  </si>
  <si>
    <t>五、自然保护地体系建设工程</t>
  </si>
  <si>
    <t>自然保护地建设</t>
  </si>
  <si>
    <t>“十四五”期间，加快完善自然保护地体系，完成现有自然保护地划定情况评估，编制自然保护地整合优化方案和完成勘界立标工作，积极推动自然保护地规划编制，增强保护工作的科学性、针对性和可操作性。</t>
  </si>
  <si>
    <t>六、森林资源保护工程</t>
  </si>
  <si>
    <t>林地保护</t>
  </si>
  <si>
    <t>积极开展新一轮林地保护利用规划编制工作，森林资源管理“一张图”数据库年度更新。</t>
  </si>
  <si>
    <t>林木采伐管理</t>
  </si>
  <si>
    <t>做好“十四五”采伐限额编制工作。</t>
  </si>
  <si>
    <t>生态公益林保护</t>
  </si>
  <si>
    <t>“十四五”期间，通过封山育林自然演替、人工促进的办法，逐步使全市国家、省级公益林的林分郁闭度达到0.7以上，维护黄山市生态安全。</t>
  </si>
  <si>
    <t>天然林保护</t>
  </si>
  <si>
    <t>“十四五”期间，完成全市天然林保护修复规划编制。</t>
  </si>
  <si>
    <t>湿地保护修复</t>
  </si>
  <si>
    <t>到2025年，全面提高黄山市湿地保护、管理和合理利用能力，使全市湿地保护率达到70%。</t>
  </si>
  <si>
    <t>古树名木保护</t>
  </si>
  <si>
    <t>到2025年，全面保护全市10458株古树名木，重点修复和保护600株古树名木，建设古树名木保护示范树100株、示范古树群20个、古树群主题公园10个。</t>
  </si>
  <si>
    <t>野生动植物保护</t>
  </si>
  <si>
    <t>“十四五”期间，使全市国家重点保护野生动植物种保护率达96%。</t>
  </si>
  <si>
    <t>七、绿色富民产业工程</t>
  </si>
  <si>
    <t>木本油料产业</t>
  </si>
  <si>
    <t>到2025年，全市木本油料种植面积发展到50万亩，建设油茶、香榧等木本油料产业示范基地5个。</t>
  </si>
  <si>
    <t>特色经济林</t>
  </si>
  <si>
    <t>到2025年，建设优质干鲜果、木本中药材、森林食品生产高效示范基地20个。</t>
  </si>
  <si>
    <t>竹产业</t>
  </si>
  <si>
    <t>“十四五”期间，全市打造千亩以上高效竹林示范基地15个。</t>
  </si>
  <si>
    <t>林业加工</t>
  </si>
  <si>
    <t>“十四五”期间，力争加工业产值达120亿元以上，新增省级以上农民林业专业合作社示范社5家以上，全市省级和国家级林业产业化龙头企业60家以上。</t>
  </si>
  <si>
    <t>林下经济</t>
  </si>
  <si>
    <t>力争到2025年，全市林下经济面积达到160万亩，林下经济产值突破240亿元，打造40个高效林下经济示范点</t>
  </si>
  <si>
    <t>森林旅游</t>
  </si>
  <si>
    <t>力争到2025年，全市省级以上森林旅游人家突破100家，打造20个“旅游+林业”示范点，全市森林旅游及服务业实现收入突破200亿元，</t>
  </si>
  <si>
    <t>国有林场</t>
  </si>
  <si>
    <t>“十四五”期间，全市10个国有林场规划建设14个合作经营项目，其中新建12个、扩建2个。</t>
  </si>
  <si>
    <t>八、林业基础厚植工程</t>
  </si>
  <si>
    <t>林长制信息化体系建设</t>
  </si>
  <si>
    <t>到2025年，完成全市林长制智慧平台建设，林业信息化率达到90%，建成较为完善的林业信息化体系</t>
  </si>
  <si>
    <t>林业科技推广创新行动</t>
  </si>
  <si>
    <t>“十四五”期间，以黄山市林科所为载体，建设黄山市林木育种和森林培育国家长期科研基地。</t>
  </si>
  <si>
    <t>林木良种基地建设</t>
  </si>
  <si>
    <t>“十四五”期间规划建设林木良种基地4个，建设面积6838亩，其中国家重点林木良种基地3个（市林科所、休宁西田林场、祁门查湾采育场），面积为6488亩；省重点林木良种基地1个（歙西林场），面积为350亩。实现油茶、杉木、枫香、香榧、薄壳山核桃等良种生产基地化，全市主要造林树种良种使用率达88%以上。</t>
  </si>
  <si>
    <t>标准化林业站建设</t>
  </si>
  <si>
    <t>到2025年，全市新建标准化林业站10个。</t>
  </si>
  <si>
    <t>附表2 黄山市林业保护发展“十四五”规划重点项目一览表</t>
  </si>
  <si>
    <t>项目名称</t>
  </si>
  <si>
    <t>投资业主</t>
  </si>
  <si>
    <t>项目建设内容与规模</t>
  </si>
  <si>
    <t>建设地点</t>
  </si>
  <si>
    <t>总投资（亿元）</t>
  </si>
  <si>
    <t>项目建设起止年限</t>
  </si>
  <si>
    <t>责任单位</t>
  </si>
  <si>
    <t>合计（ 60个）</t>
  </si>
  <si>
    <t>歙县中央财政森林抚育项目</t>
  </si>
  <si>
    <t>歙县林业局</t>
  </si>
  <si>
    <t>开展森林抚育50000亩，建设作业道66千米</t>
  </si>
  <si>
    <t>歙县</t>
  </si>
  <si>
    <t>2021-2025</t>
  </si>
  <si>
    <t>黟县森林抚育项目</t>
  </si>
  <si>
    <t>黟县林业局</t>
  </si>
  <si>
    <t>对全县急需抚育的中幼林开展抚育间伐割灌除草等措施进行抚育，改善林地卫生，提高林地生产率，增加生物多样性</t>
  </si>
  <si>
    <t>黟县</t>
  </si>
  <si>
    <t>休宁县森林抚育工程建设项目</t>
  </si>
  <si>
    <t>休宁县林业局</t>
  </si>
  <si>
    <t>实施森林抚育5225亩，培育的主要树种为杉木、光皮桦，建设内容包括林分的间伐、修枝、割灌及抚育管理等。实施时间为2021年-2023年</t>
  </si>
  <si>
    <t>休宁县</t>
  </si>
  <si>
    <t>2021-2023</t>
  </si>
  <si>
    <t>休宁县林业局生态保护修复股</t>
  </si>
  <si>
    <t>祁门县森林质量提升项目</t>
  </si>
  <si>
    <t>祁门县林业局</t>
  </si>
  <si>
    <t>完成采伐迹地更新造林1万亩、森林抚育50万亩、封山育林20万亩、退化林修复10万亩</t>
  </si>
  <si>
    <t>祁门县</t>
  </si>
  <si>
    <t>2021—2025</t>
  </si>
  <si>
    <t>祁门县人民政府</t>
  </si>
  <si>
    <t>黄山区森林抚育项目</t>
  </si>
  <si>
    <t>黄山区林业局</t>
  </si>
  <si>
    <t>完成森林抚育2万亩（各类人工中幼林，包括经济林和竹林），改善林木生长环境，促进林木生长发育，确保森林生态、经济和社会效益的有效发挥</t>
  </si>
  <si>
    <t>黄山区</t>
  </si>
  <si>
    <t>2021-2022</t>
  </si>
  <si>
    <t>屯溪区森林质量提升项目</t>
  </si>
  <si>
    <t>屯溪区林业局</t>
  </si>
  <si>
    <t>项目建设规模为3万亩，其中封山育林2万亩，森林抚育0.5万亩，退化林修复0.5万亩</t>
  </si>
  <si>
    <t>屯溪区</t>
  </si>
  <si>
    <t>新安江渐江(歙县)湿地生态修复及环境提升项目</t>
  </si>
  <si>
    <t>滩地和两岸岸线生态环境修复提升长度26.8千米，面积171.4公顷</t>
  </si>
  <si>
    <t>新安江歙县段湿地保护项目</t>
  </si>
  <si>
    <t>建设湿地7处，面积207公顷</t>
  </si>
  <si>
    <t>新安江(屯溪)湿地生态修复及环境提升项目</t>
  </si>
  <si>
    <t>滩地和两岸岸线生态环境修复面积5公顷，栈道修复3千米，对休息厅进行除新，厚铺茅草等</t>
  </si>
  <si>
    <t>黄山市森林健康综合防控系统建设项目</t>
  </si>
  <si>
    <t>黄山市林业局</t>
  </si>
  <si>
    <t>监测预警工程、检疫御灾工程、防治减灾工程</t>
  </si>
  <si>
    <t>黄山市</t>
  </si>
  <si>
    <t>2020–2025</t>
  </si>
  <si>
    <t>国家特殊及珍稀林木培育项目</t>
  </si>
  <si>
    <t>中央财政</t>
  </si>
  <si>
    <t>松材线虫病疫木伐除区生态修复20000亩</t>
  </si>
  <si>
    <t>2020-2022</t>
  </si>
  <si>
    <t>黄山市森林防火能力提升项目</t>
  </si>
  <si>
    <t>1.建设森林防火指挥系统8套(市1套、区县7套)；2.建设林火视频监控系统25套(重点保护区域)；3.新建生物防火林带150公里；4.新建森林防火水网78公里，安装消防栓154个，新建蓄水池370个，购置37台（套）森林灭火装备(重点保护区域)；5. 建设专业森林消防队伍，购置风力灭火机80台、油锯80台、森林消防水泵62台、移动蓄水池140个、运兵车16辆、消防水车6辆；6.建设无人机巡查应用系统，购置8架森林防火无人机及附属航控设备；7.建设森林防火宣传教育设施，设立森林防火宣教展览室111个，增设林区防火宣传牌1000块、森林防火电子警察240套，其它宣传设备若干</t>
  </si>
  <si>
    <t>屯溪区、黄山区、徽州区、歙县、休宁县、黟县、祁门县、黄山风景区、黄山高新区、市林科所、市博村林场等</t>
  </si>
  <si>
    <t>歙县森林防火能力提升项目</t>
  </si>
  <si>
    <t>森林防火宣传、队伍建设、物资储备</t>
  </si>
  <si>
    <t xml:space="preserve">2021-2023 </t>
  </si>
  <si>
    <t>黟县森林防火项目</t>
  </si>
  <si>
    <t>重点防火区域建设林火自动监控系统，加大森林防火物资储备，开展扑火队伍培训演练</t>
  </si>
  <si>
    <t>休宁县森林火灾预防及火情早期处理等防火物资储备建设项目</t>
  </si>
  <si>
    <t>1、火情监测预警系统200万；2、无人机80万；3、水泵60万</t>
  </si>
  <si>
    <t>屯溪区森林火灾高风险区综合治理建设项目</t>
  </si>
  <si>
    <t>森林防火宣传、专业/半专业扑火队伍建设、林火预警监测系统建设、通信及信息指挥系统建设、森林防火基础设施建设、森林防火物资储备等</t>
  </si>
  <si>
    <t>黄山区国有林场森林消防专业队伍建设工程</t>
  </si>
  <si>
    <t>以黄山国有林场、太平湖国有林场、九龙峰自然保护区为主体，建立一支装备较为精良、反应迅速、扑火战斗力强的森林消防专业队伍，配备无人机、森林消防车、运兵车、水泵、风力灭火机、对讲机、个人防护装备等</t>
  </si>
  <si>
    <t>徽州区森林防灭火基础能力提升项目</t>
  </si>
  <si>
    <t>徽州区林业局</t>
  </si>
  <si>
    <t>采购森林防灭火物资装备60万元，森林消防队伍培训和演练20万元，森林防火宣传和设施建设维护20万元</t>
  </si>
  <si>
    <t>徽州区</t>
  </si>
  <si>
    <t>歙县清凉峰国家级自然保护区能力建设项目</t>
  </si>
  <si>
    <t>安徽省歙县清凉峰自然保护区管理站</t>
  </si>
  <si>
    <t>项目建设主要有以下5方面：1、生态保护补偿与修复；2、特种救护、保护设施设备购置维护与相关治理；3、专项调查与监测；4、宣传教育；5、聘用管护人员等劳务补助</t>
  </si>
  <si>
    <t>安徽牯牛降国家级自然保护区生态保护修复项目</t>
  </si>
  <si>
    <t>实施有害生物监测站点、除害处理场建设，实施补植补造5000亩</t>
  </si>
  <si>
    <t>自然保护地规划编制项目</t>
  </si>
  <si>
    <t>各区县林业局</t>
  </si>
  <si>
    <t>摸底自然保护地规划编制情况，新增各自然保护地总体规划</t>
  </si>
  <si>
    <t>各区县</t>
  </si>
  <si>
    <t>林业规划编制项目</t>
  </si>
  <si>
    <t>编制黄山市及各区县林地保护与利用规划、“十四五”采伐限额规划及全市天然林保护修复规划</t>
  </si>
  <si>
    <t>森林督查暨森林资源管理“一张图”更新</t>
  </si>
  <si>
    <t>各区县森林督查暨森林资源管理“一张图”数据更新</t>
  </si>
  <si>
    <t>安徽太平湖国家湿地公园2021年度湿地保护与恢复项目</t>
  </si>
  <si>
    <t>1、湿地保护工程：湿地公园6个巡护点维修、湿地监测巡护、湿地办公设备采购；2、湿地恢复工程：退耕还湿10公顷；3、湿地可持续利用示范项目：湿地科普馆（科普教育基地）建设</t>
  </si>
  <si>
    <t>安徽太平湖国家湿地公园</t>
  </si>
  <si>
    <t>古树名木保护改革示范区建设</t>
  </si>
  <si>
    <t>市级财政</t>
  </si>
  <si>
    <t>建设古树名木保护示范树100株、示范古树群20个、古树群主题公园10个</t>
  </si>
  <si>
    <t>歙县古树名木保护修复</t>
  </si>
  <si>
    <t>歙县重点保护修复古树名木45株、古树水口林5处</t>
  </si>
  <si>
    <t>休宁县皖南国家野生动物救护中心种源基地及繁育中心建设项目</t>
  </si>
  <si>
    <t>野生动物救护繁育笼舍、动物医院、孵化繁育场所及设施、隔离区模拟生境以及办公、水、电、通讯等基础配套设施</t>
  </si>
  <si>
    <t xml:space="preserve">休宁县
</t>
  </si>
  <si>
    <t>皖南国家野生动物救护中心</t>
  </si>
  <si>
    <t>徽州区国家重点野生动植物保护工程</t>
  </si>
  <si>
    <t>野生动植物保护管理工程、科研监测工程、公众教育工程、基础设施建设工程</t>
  </si>
  <si>
    <t>黄山市陆生野生动物疫源疫病监测防控体系建设</t>
  </si>
  <si>
    <t>黄山市陆生野生动物疫源疫病监测与预警系统及野外监控建设</t>
  </si>
  <si>
    <t>全市相关自然保护地</t>
  </si>
  <si>
    <t>黟县国家重点保护野生动植物调查项目</t>
  </si>
  <si>
    <t>实施“黟县国家重点保护野生动植物调查项目”，可以查清全县国家重点保护的野生动植物分布范围、面积、种群数量及野外生存环境的变化情况，有针对性的制定野生动植物保护方案，实保护好珍稀野生动植物资源</t>
  </si>
  <si>
    <r>
      <rPr>
        <sz val="10"/>
        <rFont val="宋体"/>
        <charset val="134"/>
      </rPr>
      <t>屯溪区</t>
    </r>
    <r>
      <rPr>
        <sz val="10"/>
        <color rgb="FF000000"/>
        <rFont val="宋体"/>
        <charset val="134"/>
      </rPr>
      <t>重点保护野生动植物调查项目</t>
    </r>
  </si>
  <si>
    <t>实施“屯溪区国家重点保护野生动植物调查项目”，可以查清全区国家重点保护的野生动植物分布范围、面积、种群数量及野外生存环境的变化情况，有针对性的制定野生动植物保护方案，实保护好珍稀野生动植物资源</t>
  </si>
  <si>
    <t>歙县中央财政林业贴息贷款项目</t>
  </si>
  <si>
    <t>2021年--2023年全县累计完成林业项目完成投资6000万元，其中贷款3000万元自筹资金3000万元。其中林业企业贷款1700万元，林农个人贷款1300万元。项目林业企业完成山核桃低产林改造600亩，抚育6000，香榧林抚育1800亩，林下经济种植抚育6000亩。林农完成山核桃抚育2000亩、林下种植1000亩、林下养殖30000（只）头</t>
  </si>
  <si>
    <t>休宁县中央财政林业贴息贷款</t>
  </si>
  <si>
    <t>年度完成油茶基地抚育管理1.14万亩、毛竹丰产林建设4280亩，杉、阔混交速生林地基地建设8000亩，及加工茶油530吨待</t>
  </si>
  <si>
    <t>新安中医药旅学研基地建设项目</t>
  </si>
  <si>
    <t>旅学研基地建筑研学培训中心5000平方米，环境整治工程河道治理12公里、林下中药材示范种植基地流转林地10000亩</t>
  </si>
  <si>
    <t>黄山市祁红文化旅游发展有限公司</t>
  </si>
  <si>
    <t>林下中药材种植及产学研基地建设项目</t>
  </si>
  <si>
    <t>购置土地20亩，建成道地珍惜中药材工厂化繁育车间3000平方米，租赁土地200亩，建设单体或温室大棚80个用于种植驯化和示范栽培。流转或租赁林地，建设林下中药材种植基地1万亩。开展中药材系列产品研发、加工销售及配套设施建设，共建产学研基地</t>
  </si>
  <si>
    <t>2017—2022</t>
  </si>
  <si>
    <t>西武林产经济文化园项目</t>
  </si>
  <si>
    <t>项目规划用地5000亩，总投资2亿元，分三期建设。总体布局为“一心一轴两片区”，即游客综合服务中心、乡村生活体验轴、香榧印象游赏区、药谷休闲度假区</t>
  </si>
  <si>
    <t>2019-2022</t>
  </si>
  <si>
    <t>黟县油茶低产林改造项目实施方案</t>
  </si>
  <si>
    <t>通过补植、林地清理、垦覆、施肥等综合措施对全县2000亩低效油茶林进行改造，提高林地产量</t>
  </si>
  <si>
    <t>黟县香榧造林项目实施方案</t>
  </si>
  <si>
    <t>在宜林荒山荒地及低产低效林地中开展香榧造林，建设高效经济林1000亩</t>
  </si>
  <si>
    <t>休宁县油茶低产低效林改造</t>
  </si>
  <si>
    <t>按照集中连片、规模化改造的要求，结合现有油茶林林分结果和林龄现状，因地制宜，分类新造林更新，密度调整、施肥、修剪整形等抚育改造，嫁接换冠和劣株换种</t>
  </si>
  <si>
    <t>屯溪区油茶低产林改造项目</t>
  </si>
  <si>
    <t>通过引进新品种，补植补造、施肥、修剪、抚育等措施改造低产油茶林300亩</t>
  </si>
  <si>
    <t>马鞍山森林管护区森林生态旅游</t>
  </si>
  <si>
    <t>黄山市博村林场</t>
  </si>
  <si>
    <t>将马鞍山森林管护区打造成集生态旅游、农家采摘、观光摄影、亲子度假等功能一体的森林旅游休闲区。改造林场场部用于现代高档民宿建设，改造面积6964平方米，新建面积4000平方米。建设采摘园1000亩，观花观叶树种500亩</t>
  </si>
  <si>
    <t>2021-2015</t>
  </si>
  <si>
    <t>黄山市植物园</t>
  </si>
  <si>
    <t>在秀阳森林管护区内新建植物园分为科普基地和培育基地，附以相应的基础设施建设。科普基地2000亩涵盖所有乡土树种及本地区相适应的植物资源，培育基地15000亩，分为乔木树种区、草本植物区和水生植物区</t>
  </si>
  <si>
    <t>黄山市森林运动公园</t>
  </si>
  <si>
    <t>在市新老城区博村林场东关森林管护区山脉为主线，新建一座森林运动康养公园。规划总面积10000亩，配套建设健身跑道、登山步道、山地赛车、休闲广场等设施，林间道路两旁栽植花木，打造绿化景观长廊</t>
  </si>
  <si>
    <t>林下种植黄精项目</t>
  </si>
  <si>
    <t>黄山国有林场</t>
  </si>
  <si>
    <t>林下套种药材，种植黄精。原有林下黄精500亩基础上扩建1500亩，达到2000亩林下黄精规模。</t>
  </si>
  <si>
    <t>黄山区箬岭古道旅宿项目</t>
  </si>
  <si>
    <t>利用闲置的建筑区土地和房产，打造以文化体验、生态养生、休闲度假为主，兼具户外探险、观光、森林旅游等功能的复合型体验式森林康养基地、服务接待中心、宿营地、户外运动中心、知青部落、古道长廊体验区、十里竹海红叶观光区等。预计项目区域总面积20亩，将建设民宿房、知青点、宿营房及古道夜宿点，预计提供床位150床以上</t>
  </si>
  <si>
    <t>黄山太平湖东润堂森林康养项目</t>
  </si>
  <si>
    <t>太平湖国有林场</t>
  </si>
  <si>
    <t>拟建家庭民宿聚落、茶乡美食民宿、山庄古堡 等森林康养项目。初步规划建筑面积5.1万平方米</t>
  </si>
  <si>
    <t>林下仿野生中药材基地项目</t>
  </si>
  <si>
    <t>歙县桂林国有林场</t>
  </si>
  <si>
    <t>林下种植黄精等道地中药材2000亩</t>
  </si>
  <si>
    <t>油茶林扩建及茶油深加工建设项目</t>
  </si>
  <si>
    <t>歙县歙西国有林场</t>
  </si>
  <si>
    <t>通过油茶低改、枯死松树除治等措施，在原有的基础上进行改扩建，及新建加工厂房。油茶低改500亩，新建300亩，加工厂房1000平方米</t>
  </si>
  <si>
    <t>森林生态科普研学基地建设项目</t>
  </si>
  <si>
    <t>休宁县国有林场</t>
  </si>
  <si>
    <t>1.科普中心建设总面积500平方米；
2.科普研学培训基地（规划对9270亩研学基地内的珍稀物种进行科学合理培育；建立红豆杉、香果树、野含笑、华东黄杉繁育园基地24亩；完善通往古依、大子坑、小子坑天然林科普基地4.3千米道路设施</t>
  </si>
  <si>
    <t>森林生态休闲旅游康养园建设项目</t>
  </si>
  <si>
    <t>森林生态休闲旅游康养园接待中心建设面积4500平方米，七彩森林旅游步道规划建设6公里和建设800亩林下种、养殖田园生活体验区</t>
  </si>
  <si>
    <t>生态研学基地</t>
  </si>
  <si>
    <t>西田国有林场</t>
  </si>
  <si>
    <t>科普展示体验、户外拓展活动、休闲养生、森林康养。科普展示体验1000平方米、户外拓展活动250亩、休闲养生1000亩、森林康养50亩</t>
  </si>
  <si>
    <t>黟县国有林场怡林康养度假中心</t>
  </si>
  <si>
    <t>黟县国有林场</t>
  </si>
  <si>
    <t>总场场部建成林区特色民宿型的康养中心面积234亩</t>
  </si>
  <si>
    <t>林下中药材种植项目</t>
  </si>
  <si>
    <t>祁门县大洪岭国有林场</t>
  </si>
  <si>
    <t>林场山场林下套种黄精1000亩</t>
  </si>
  <si>
    <t>祁门县西武岭国有林场四堡康养度假中心</t>
  </si>
  <si>
    <t>祁门县西武岭国有林场</t>
  </si>
  <si>
    <t>客户接待服务中心及附属设施、游憩设施，建筑面积1700平方米，步道8千米等。</t>
  </si>
  <si>
    <t>黄山市林科所国家油茶马尾松良种基地建设项目</t>
  </si>
  <si>
    <t>良种基地抚育管理；种质资源收集、保存、评价；良种生产；试验林营建、试验研究、观测调查分析；基础设施建设；资金管理和档案建设等</t>
  </si>
  <si>
    <t>黄山市林业科学研究所</t>
  </si>
  <si>
    <t>休宁县西田国有林场国家杉木林木基地建设项目</t>
  </si>
  <si>
    <t>良种基地生产建设划分为杉木、红豆树和花榈木种子园，优良种质资源收集区、良种繁殖圃、实验林（子代测定林和优良家系测定林）等四项建设内容</t>
  </si>
  <si>
    <t>祁门县查湾森工采育场国家枫香良种基地建设项目</t>
  </si>
  <si>
    <t>完成国家枫香良种基地续建1770亩。珍稀树种浙江楠苗木培育20万株、珍贵树种黄檀苗木培育5万株、红豆树苗木培育5万株，乡土树种枫香良种苗木培育20万株</t>
  </si>
  <si>
    <t>祁门县查湾森工采育场</t>
  </si>
  <si>
    <t>黟县香榧科技推广示范项目</t>
  </si>
  <si>
    <t>营造400亩优质香榧示范林基地；修建作业道2.0km；对项目管理人员、项目实施单位工作人员及施工人员进行香榧栽培管理培训，培训200人次</t>
  </si>
  <si>
    <t>祁门县大洪岭国有林场科技推广示范项目</t>
  </si>
  <si>
    <t>完成科技推广示范项目0.15万亩</t>
  </si>
  <si>
    <t>徽州区林业科技推广示范项目</t>
  </si>
  <si>
    <t>1.新建特色植物设施育苗基地30亩，培育特色木本植物清水培育诱导生根10万株；2.建设成品水培植物培育示范区40亩，建成立体培育苗床40000平方米，形成水培植物工厂化生产，培育成品水培植物10万盆。3.举办培训班2期，培训人数100人，培训推广清水水培观赏植物常态管护技术</t>
  </si>
  <si>
    <t>2020－2022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</si>
</sst>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aj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0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4" fillId="0" borderId="0">
      <alignment vertical="top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vertical="center"/>
    </xf>
    <xf numFmtId="57" fontId="3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justify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view="pageBreakPreview" zoomScaleNormal="100" topLeftCell="A4" workbookViewId="0">
      <selection activeCell="D12" sqref="D12"/>
    </sheetView>
  </sheetViews>
  <sheetFormatPr defaultColWidth="9" defaultRowHeight="13.5" outlineLevelCol="3"/>
  <cols>
    <col min="1" max="1" width="6.63333333333333" customWidth="1"/>
    <col min="2" max="2" width="28.6333333333333" customWidth="1"/>
    <col min="3" max="3" width="21.1333333333333" customWidth="1"/>
    <col min="4" max="4" width="67.8833333333333" customWidth="1"/>
  </cols>
  <sheetData>
    <row r="1" ht="18.75" spans="1:4">
      <c r="A1" s="32" t="s">
        <v>0</v>
      </c>
      <c r="B1" s="32"/>
      <c r="C1" s="32"/>
      <c r="D1" s="32"/>
    </row>
    <row r="2" ht="18.75" spans="1:4">
      <c r="A2" s="33" t="s">
        <v>1</v>
      </c>
      <c r="B2" s="34"/>
      <c r="C2" s="34"/>
      <c r="D2" s="34"/>
    </row>
    <row r="3" ht="22" customHeight="1" spans="1:4">
      <c r="A3" s="35" t="s">
        <v>2</v>
      </c>
      <c r="B3" s="35" t="s">
        <v>3</v>
      </c>
      <c r="C3" s="35" t="s">
        <v>4</v>
      </c>
      <c r="D3" s="35" t="s">
        <v>5</v>
      </c>
    </row>
    <row r="4" ht="58" customHeight="1" spans="1:4">
      <c r="A4" s="36">
        <v>1</v>
      </c>
      <c r="B4" s="35" t="s">
        <v>6</v>
      </c>
      <c r="C4" s="36" t="s">
        <v>7</v>
      </c>
      <c r="D4" s="37" t="s">
        <v>8</v>
      </c>
    </row>
    <row r="5" ht="58" customHeight="1" spans="1:4">
      <c r="A5" s="36">
        <v>2</v>
      </c>
      <c r="B5" s="35"/>
      <c r="C5" s="36" t="s">
        <v>9</v>
      </c>
      <c r="D5" s="37" t="s">
        <v>10</v>
      </c>
    </row>
    <row r="6" ht="45" customHeight="1" spans="1:4">
      <c r="A6" s="36">
        <v>3</v>
      </c>
      <c r="B6" s="35"/>
      <c r="C6" s="36" t="s">
        <v>11</v>
      </c>
      <c r="D6" s="37" t="s">
        <v>12</v>
      </c>
    </row>
    <row r="7" ht="34" customHeight="1" spans="1:4">
      <c r="A7" s="36">
        <v>4</v>
      </c>
      <c r="B7" s="38" t="s">
        <v>13</v>
      </c>
      <c r="C7" s="36" t="s">
        <v>14</v>
      </c>
      <c r="D7" s="37" t="s">
        <v>15</v>
      </c>
    </row>
    <row r="8" ht="44" customHeight="1" spans="1:4">
      <c r="A8" s="36">
        <v>5</v>
      </c>
      <c r="B8" s="39"/>
      <c r="C8" s="36" t="s">
        <v>16</v>
      </c>
      <c r="D8" s="37" t="s">
        <v>17</v>
      </c>
    </row>
    <row r="9" ht="42" customHeight="1" spans="1:4">
      <c r="A9" s="36">
        <v>6</v>
      </c>
      <c r="B9" s="35" t="s">
        <v>18</v>
      </c>
      <c r="C9" s="36" t="s">
        <v>19</v>
      </c>
      <c r="D9" s="37" t="s">
        <v>20</v>
      </c>
    </row>
    <row r="10" ht="34" customHeight="1" spans="1:4">
      <c r="A10" s="36">
        <v>7</v>
      </c>
      <c r="B10" s="35" t="s">
        <v>21</v>
      </c>
      <c r="C10" s="36" t="s">
        <v>22</v>
      </c>
      <c r="D10" s="37" t="s">
        <v>23</v>
      </c>
    </row>
    <row r="11" ht="42" customHeight="1" spans="1:4">
      <c r="A11" s="36">
        <v>8</v>
      </c>
      <c r="B11" s="35" t="s">
        <v>24</v>
      </c>
      <c r="C11" s="36" t="s">
        <v>25</v>
      </c>
      <c r="D11" s="37" t="s">
        <v>26</v>
      </c>
    </row>
    <row r="12" ht="15" customHeight="1" spans="1:4">
      <c r="A12" s="36">
        <v>9</v>
      </c>
      <c r="B12" s="35" t="s">
        <v>27</v>
      </c>
      <c r="C12" s="36" t="s">
        <v>28</v>
      </c>
      <c r="D12" s="37" t="s">
        <v>29</v>
      </c>
    </row>
    <row r="13" ht="26" customHeight="1" spans="1:4">
      <c r="A13" s="36">
        <v>10</v>
      </c>
      <c r="B13" s="35"/>
      <c r="C13" s="36" t="s">
        <v>30</v>
      </c>
      <c r="D13" s="37" t="s">
        <v>31</v>
      </c>
    </row>
    <row r="14" ht="34" customHeight="1" spans="1:4">
      <c r="A14" s="36">
        <v>11</v>
      </c>
      <c r="B14" s="35"/>
      <c r="C14" s="36" t="s">
        <v>32</v>
      </c>
      <c r="D14" s="37" t="s">
        <v>33</v>
      </c>
    </row>
    <row r="15" ht="36" customHeight="1" spans="1:4">
      <c r="A15" s="36">
        <v>12</v>
      </c>
      <c r="B15" s="35"/>
      <c r="C15" s="36" t="s">
        <v>34</v>
      </c>
      <c r="D15" s="37" t="s">
        <v>35</v>
      </c>
    </row>
    <row r="16" ht="36" customHeight="1" spans="1:4">
      <c r="A16" s="36">
        <v>13</v>
      </c>
      <c r="B16" s="35"/>
      <c r="C16" s="36" t="s">
        <v>36</v>
      </c>
      <c r="D16" s="40" t="s">
        <v>37</v>
      </c>
    </row>
    <row r="17" ht="36" customHeight="1" spans="1:4">
      <c r="A17" s="36">
        <v>14</v>
      </c>
      <c r="B17" s="35"/>
      <c r="C17" s="36" t="s">
        <v>38</v>
      </c>
      <c r="D17" s="37" t="s">
        <v>39</v>
      </c>
    </row>
    <row r="18" ht="36" customHeight="1" spans="1:4">
      <c r="A18" s="36">
        <v>15</v>
      </c>
      <c r="B18" s="35"/>
      <c r="C18" s="36" t="s">
        <v>40</v>
      </c>
      <c r="D18" s="37" t="s">
        <v>41</v>
      </c>
    </row>
    <row r="19" ht="33" customHeight="1" spans="1:4">
      <c r="A19" s="36">
        <v>16</v>
      </c>
      <c r="B19" s="35" t="s">
        <v>42</v>
      </c>
      <c r="C19" s="36" t="s">
        <v>43</v>
      </c>
      <c r="D19" s="37" t="s">
        <v>44</v>
      </c>
    </row>
    <row r="20" spans="1:4">
      <c r="A20" s="36">
        <v>17</v>
      </c>
      <c r="B20" s="35"/>
      <c r="C20" s="36" t="s">
        <v>45</v>
      </c>
      <c r="D20" s="37" t="s">
        <v>46</v>
      </c>
    </row>
    <row r="21" ht="28" customHeight="1" spans="1:4">
      <c r="A21" s="36">
        <v>18</v>
      </c>
      <c r="B21" s="35"/>
      <c r="C21" s="36" t="s">
        <v>47</v>
      </c>
      <c r="D21" s="37" t="s">
        <v>48</v>
      </c>
    </row>
    <row r="22" ht="33" customHeight="1" spans="1:4">
      <c r="A22" s="36">
        <v>19</v>
      </c>
      <c r="B22" s="35"/>
      <c r="C22" s="36" t="s">
        <v>49</v>
      </c>
      <c r="D22" s="37" t="s">
        <v>50</v>
      </c>
    </row>
    <row r="23" ht="30" customHeight="1" spans="1:4">
      <c r="A23" s="36">
        <v>20</v>
      </c>
      <c r="B23" s="35"/>
      <c r="C23" s="36" t="s">
        <v>51</v>
      </c>
      <c r="D23" s="37" t="s">
        <v>52</v>
      </c>
    </row>
    <row r="24" ht="30" customHeight="1" spans="1:4">
      <c r="A24" s="36">
        <v>21</v>
      </c>
      <c r="B24" s="35"/>
      <c r="C24" s="36" t="s">
        <v>53</v>
      </c>
      <c r="D24" s="37" t="s">
        <v>54</v>
      </c>
    </row>
    <row r="25" ht="27" customHeight="1" spans="1:4">
      <c r="A25" s="36">
        <v>22</v>
      </c>
      <c r="B25" s="35"/>
      <c r="C25" s="36" t="s">
        <v>55</v>
      </c>
      <c r="D25" s="37" t="s">
        <v>56</v>
      </c>
    </row>
    <row r="26" ht="48" customHeight="1" spans="1:4">
      <c r="A26" s="36">
        <v>23</v>
      </c>
      <c r="B26" s="35" t="s">
        <v>57</v>
      </c>
      <c r="C26" s="36" t="s">
        <v>58</v>
      </c>
      <c r="D26" s="37" t="s">
        <v>59</v>
      </c>
    </row>
    <row r="27" ht="24" spans="1:4">
      <c r="A27" s="36">
        <v>24</v>
      </c>
      <c r="B27" s="35"/>
      <c r="C27" s="36" t="s">
        <v>60</v>
      </c>
      <c r="D27" s="37" t="s">
        <v>61</v>
      </c>
    </row>
    <row r="28" ht="60" customHeight="1" spans="1:4">
      <c r="A28" s="36">
        <v>25</v>
      </c>
      <c r="B28" s="35"/>
      <c r="C28" s="36" t="s">
        <v>62</v>
      </c>
      <c r="D28" s="37" t="s">
        <v>63</v>
      </c>
    </row>
    <row r="29" ht="21" customHeight="1" spans="1:4">
      <c r="A29" s="36">
        <v>26</v>
      </c>
      <c r="B29" s="35"/>
      <c r="C29" s="36" t="s">
        <v>64</v>
      </c>
      <c r="D29" s="37" t="s">
        <v>65</v>
      </c>
    </row>
  </sheetData>
  <mergeCells count="6">
    <mergeCell ref="A1:D1"/>
    <mergeCell ref="B4:B6"/>
    <mergeCell ref="B7:B8"/>
    <mergeCell ref="B12:B18"/>
    <mergeCell ref="B19:B25"/>
    <mergeCell ref="B26:B29"/>
  </mergeCells>
  <printOptions horizontalCentered="1"/>
  <pageMargins left="0.751388888888889" right="0.751388888888889" top="1" bottom="1" header="0.5" footer="0.5"/>
  <pageSetup paperSize="9" scale="7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zoomScale="85" zoomScaleNormal="85" topLeftCell="A16" workbookViewId="0">
      <selection activeCell="L79" sqref="L79"/>
    </sheetView>
  </sheetViews>
  <sheetFormatPr defaultColWidth="9" defaultRowHeight="13.5" outlineLevelCol="7"/>
  <cols>
    <col min="1" max="1" width="7.75" customWidth="1"/>
    <col min="2" max="2" width="24.5" customWidth="1"/>
    <col min="3" max="3" width="11.6333333333333" customWidth="1"/>
    <col min="4" max="4" width="53.1333333333333" customWidth="1"/>
    <col min="5" max="5" width="18.1333333333333" customWidth="1"/>
    <col min="6" max="6" width="10" customWidth="1"/>
    <col min="7" max="7" width="11.1333333333333" customWidth="1"/>
    <col min="8" max="8" width="16.8833333333333" customWidth="1"/>
  </cols>
  <sheetData>
    <row r="1" ht="18.75" spans="1:8">
      <c r="A1" s="1" t="s">
        <v>66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5" t="s">
        <v>67</v>
      </c>
      <c r="C3" s="5" t="s">
        <v>68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73</v>
      </c>
    </row>
    <row r="4" ht="17" customHeight="1" spans="1:8">
      <c r="A4" s="6" t="s">
        <v>74</v>
      </c>
      <c r="B4" s="6"/>
      <c r="C4" s="6"/>
      <c r="D4" s="6"/>
      <c r="E4" s="7"/>
      <c r="F4" s="6">
        <f>F6++F14+F19+F32+F37+F23+F49+F74</f>
        <v>31.3666</v>
      </c>
      <c r="G4" s="6"/>
      <c r="H4" s="6"/>
    </row>
    <row r="5" ht="20.25" spans="1:8">
      <c r="A5" s="8"/>
      <c r="B5" s="9" t="s">
        <v>6</v>
      </c>
      <c r="C5" s="10"/>
      <c r="D5" s="10"/>
      <c r="E5" s="10"/>
      <c r="F5" s="10"/>
      <c r="G5" s="10"/>
      <c r="H5" s="10"/>
    </row>
    <row r="6" ht="20.25" spans="1:8">
      <c r="A6" s="8"/>
      <c r="B6" s="11"/>
      <c r="C6" s="7"/>
      <c r="D6" s="7"/>
      <c r="E6" s="7"/>
      <c r="F6" s="7">
        <f>F7+F8+F9+F10+F11+F12</f>
        <v>3.541</v>
      </c>
      <c r="G6" s="7"/>
      <c r="H6" s="7"/>
    </row>
    <row r="7" ht="30" customHeight="1" spans="1:8">
      <c r="A7" s="8">
        <v>1</v>
      </c>
      <c r="B7" s="6" t="s">
        <v>75</v>
      </c>
      <c r="C7" s="6" t="s">
        <v>76</v>
      </c>
      <c r="D7" s="12" t="s">
        <v>77</v>
      </c>
      <c r="E7" s="12" t="s">
        <v>78</v>
      </c>
      <c r="F7" s="6">
        <v>0.31</v>
      </c>
      <c r="G7" s="8" t="s">
        <v>79</v>
      </c>
      <c r="H7" s="6" t="s">
        <v>76</v>
      </c>
    </row>
    <row r="8" ht="30" customHeight="1" spans="1:8">
      <c r="A8" s="8">
        <v>2</v>
      </c>
      <c r="B8" s="12" t="s">
        <v>80</v>
      </c>
      <c r="C8" s="6" t="s">
        <v>81</v>
      </c>
      <c r="D8" s="12" t="s">
        <v>82</v>
      </c>
      <c r="E8" s="12" t="s">
        <v>83</v>
      </c>
      <c r="F8" s="12">
        <v>0.034</v>
      </c>
      <c r="G8" s="12">
        <v>2021</v>
      </c>
      <c r="H8" s="6" t="s">
        <v>81</v>
      </c>
    </row>
    <row r="9" ht="32" customHeight="1" spans="1:8">
      <c r="A9" s="8">
        <v>3</v>
      </c>
      <c r="B9" s="12" t="s">
        <v>84</v>
      </c>
      <c r="C9" s="6" t="s">
        <v>85</v>
      </c>
      <c r="D9" s="12" t="s">
        <v>86</v>
      </c>
      <c r="E9" s="12" t="s">
        <v>87</v>
      </c>
      <c r="F9" s="12">
        <v>0.022</v>
      </c>
      <c r="G9" s="8" t="s">
        <v>88</v>
      </c>
      <c r="H9" s="6" t="s">
        <v>89</v>
      </c>
    </row>
    <row r="10" ht="30" customHeight="1" spans="1:8">
      <c r="A10" s="8">
        <v>4</v>
      </c>
      <c r="B10" s="12" t="s">
        <v>90</v>
      </c>
      <c r="C10" s="6" t="s">
        <v>91</v>
      </c>
      <c r="D10" s="12" t="s">
        <v>92</v>
      </c>
      <c r="E10" s="13" t="s">
        <v>93</v>
      </c>
      <c r="F10" s="13">
        <v>3.1</v>
      </c>
      <c r="G10" s="12" t="s">
        <v>94</v>
      </c>
      <c r="H10" s="12" t="s">
        <v>95</v>
      </c>
    </row>
    <row r="11" ht="36" spans="1:8">
      <c r="A11" s="8">
        <v>5</v>
      </c>
      <c r="B11" s="12" t="s">
        <v>96</v>
      </c>
      <c r="C11" s="14" t="s">
        <v>97</v>
      </c>
      <c r="D11" s="12" t="s">
        <v>98</v>
      </c>
      <c r="E11" s="14" t="s">
        <v>99</v>
      </c>
      <c r="F11" s="15">
        <v>0.02</v>
      </c>
      <c r="G11" s="14" t="s">
        <v>100</v>
      </c>
      <c r="H11" s="14" t="s">
        <v>97</v>
      </c>
    </row>
    <row r="12" ht="30" customHeight="1" spans="1:8">
      <c r="A12" s="8">
        <v>6</v>
      </c>
      <c r="B12" s="12" t="s">
        <v>101</v>
      </c>
      <c r="C12" s="12" t="s">
        <v>102</v>
      </c>
      <c r="D12" s="12" t="s">
        <v>103</v>
      </c>
      <c r="E12" s="13" t="s">
        <v>104</v>
      </c>
      <c r="F12" s="13">
        <v>0.055</v>
      </c>
      <c r="G12" s="12" t="s">
        <v>79</v>
      </c>
      <c r="H12" s="12" t="s">
        <v>102</v>
      </c>
    </row>
    <row r="13" ht="20.25" spans="1:8">
      <c r="A13" s="8"/>
      <c r="B13" s="11" t="s">
        <v>13</v>
      </c>
      <c r="C13" s="11"/>
      <c r="D13" s="11"/>
      <c r="E13" s="11"/>
      <c r="F13" s="11"/>
      <c r="G13" s="11"/>
      <c r="H13" s="11"/>
    </row>
    <row r="14" ht="20.25" spans="1:8">
      <c r="A14" s="8"/>
      <c r="B14" s="11"/>
      <c r="C14" s="7"/>
      <c r="D14" s="7"/>
      <c r="E14" s="7"/>
      <c r="F14" s="7">
        <f>F15+F16+F17</f>
        <v>2.1</v>
      </c>
      <c r="G14" s="7"/>
      <c r="H14" s="7"/>
    </row>
    <row r="15" ht="24" spans="1:8">
      <c r="A15" s="8">
        <v>7</v>
      </c>
      <c r="B15" s="12" t="s">
        <v>105</v>
      </c>
      <c r="C15" s="12" t="s">
        <v>76</v>
      </c>
      <c r="D15" s="12" t="s">
        <v>106</v>
      </c>
      <c r="E15" s="7" t="s">
        <v>78</v>
      </c>
      <c r="F15" s="7">
        <v>1</v>
      </c>
      <c r="G15" s="12" t="s">
        <v>88</v>
      </c>
      <c r="H15" s="7" t="s">
        <v>76</v>
      </c>
    </row>
    <row r="16" ht="24" customHeight="1" spans="1:8">
      <c r="A16" s="8">
        <v>8</v>
      </c>
      <c r="B16" s="12" t="s">
        <v>107</v>
      </c>
      <c r="C16" s="12" t="s">
        <v>76</v>
      </c>
      <c r="D16" s="12" t="s">
        <v>108</v>
      </c>
      <c r="E16" s="7" t="s">
        <v>78</v>
      </c>
      <c r="F16" s="7">
        <v>1.05</v>
      </c>
      <c r="G16" s="12" t="s">
        <v>88</v>
      </c>
      <c r="H16" s="7" t="s">
        <v>76</v>
      </c>
    </row>
    <row r="17" ht="30" customHeight="1" spans="1:8">
      <c r="A17" s="8">
        <v>9</v>
      </c>
      <c r="B17" s="12" t="s">
        <v>109</v>
      </c>
      <c r="C17" s="16" t="s">
        <v>102</v>
      </c>
      <c r="D17" s="17" t="s">
        <v>110</v>
      </c>
      <c r="E17" s="7" t="s">
        <v>104</v>
      </c>
      <c r="F17" s="7">
        <v>0.05</v>
      </c>
      <c r="G17" s="12" t="s">
        <v>88</v>
      </c>
      <c r="H17" s="12" t="s">
        <v>102</v>
      </c>
    </row>
    <row r="18" ht="20.25" spans="1:8">
      <c r="A18" s="8"/>
      <c r="B18" s="11" t="s">
        <v>18</v>
      </c>
      <c r="C18" s="11"/>
      <c r="D18" s="11"/>
      <c r="E18" s="11"/>
      <c r="F18" s="11"/>
      <c r="G18" s="11"/>
      <c r="H18" s="11"/>
    </row>
    <row r="19" ht="20.25" spans="1:8">
      <c r="A19" s="8"/>
      <c r="B19" s="11"/>
      <c r="C19" s="7"/>
      <c r="D19" s="7"/>
      <c r="E19" s="7"/>
      <c r="F19" s="7">
        <f>F20+F21</f>
        <v>1.14</v>
      </c>
      <c r="G19" s="7"/>
      <c r="H19" s="7"/>
    </row>
    <row r="20" ht="24" customHeight="1" spans="1:8">
      <c r="A20" s="8">
        <v>10</v>
      </c>
      <c r="B20" s="12" t="s">
        <v>111</v>
      </c>
      <c r="C20" s="12" t="s">
        <v>112</v>
      </c>
      <c r="D20" s="12" t="s">
        <v>113</v>
      </c>
      <c r="E20" s="12" t="s">
        <v>114</v>
      </c>
      <c r="F20" s="12">
        <v>1.04</v>
      </c>
      <c r="G20" s="12" t="s">
        <v>115</v>
      </c>
      <c r="H20" s="6" t="s">
        <v>112</v>
      </c>
    </row>
    <row r="21" ht="24" customHeight="1" spans="1:8">
      <c r="A21" s="8">
        <v>11</v>
      </c>
      <c r="B21" s="12" t="s">
        <v>116</v>
      </c>
      <c r="C21" s="12" t="s">
        <v>117</v>
      </c>
      <c r="D21" s="12" t="s">
        <v>118</v>
      </c>
      <c r="E21" s="12" t="s">
        <v>114</v>
      </c>
      <c r="F21" s="12">
        <v>0.1</v>
      </c>
      <c r="G21" s="12" t="s">
        <v>119</v>
      </c>
      <c r="H21" s="6" t="s">
        <v>112</v>
      </c>
    </row>
    <row r="22" ht="20.25" spans="1:8">
      <c r="A22" s="8"/>
      <c r="B22" s="11" t="s">
        <v>21</v>
      </c>
      <c r="C22" s="7"/>
      <c r="D22" s="7"/>
      <c r="E22" s="7"/>
      <c r="F22" s="7"/>
      <c r="G22" s="7"/>
      <c r="H22" s="7"/>
    </row>
    <row r="23" ht="20.25" spans="1:8">
      <c r="A23" s="8"/>
      <c r="B23" s="11"/>
      <c r="C23" s="7"/>
      <c r="D23" s="6"/>
      <c r="E23" s="7"/>
      <c r="F23" s="7">
        <f>F24+F25+F26+F27+F28+F29+F30</f>
        <v>0.66</v>
      </c>
      <c r="G23" s="7"/>
      <c r="H23" s="7"/>
    </row>
    <row r="24" ht="120" customHeight="1" spans="1:8">
      <c r="A24" s="8">
        <v>12</v>
      </c>
      <c r="B24" s="12" t="s">
        <v>120</v>
      </c>
      <c r="C24" s="12" t="s">
        <v>112</v>
      </c>
      <c r="D24" s="18" t="s">
        <v>121</v>
      </c>
      <c r="E24" s="12" t="s">
        <v>122</v>
      </c>
      <c r="F24" s="12">
        <v>0.508</v>
      </c>
      <c r="G24" s="12" t="s">
        <v>79</v>
      </c>
      <c r="H24" s="12" t="s">
        <v>112</v>
      </c>
    </row>
    <row r="25" ht="24" customHeight="1" spans="1:8">
      <c r="A25" s="8">
        <v>13</v>
      </c>
      <c r="B25" s="8" t="s">
        <v>123</v>
      </c>
      <c r="C25" s="8" t="s">
        <v>76</v>
      </c>
      <c r="D25" s="8" t="s">
        <v>124</v>
      </c>
      <c r="E25" s="8" t="s">
        <v>78</v>
      </c>
      <c r="F25" s="8">
        <v>0.008</v>
      </c>
      <c r="G25" s="8" t="s">
        <v>125</v>
      </c>
      <c r="H25" s="8" t="s">
        <v>76</v>
      </c>
    </row>
    <row r="26" ht="39" customHeight="1" spans="1:8">
      <c r="A26" s="8">
        <v>14</v>
      </c>
      <c r="B26" s="8" t="s">
        <v>126</v>
      </c>
      <c r="C26" s="8" t="s">
        <v>81</v>
      </c>
      <c r="D26" s="12" t="s">
        <v>127</v>
      </c>
      <c r="E26" s="8" t="s">
        <v>83</v>
      </c>
      <c r="F26" s="8">
        <v>0.02</v>
      </c>
      <c r="G26" s="8">
        <v>2021</v>
      </c>
      <c r="H26" s="8" t="s">
        <v>81</v>
      </c>
    </row>
    <row r="27" ht="24" customHeight="1" spans="1:8">
      <c r="A27" s="8">
        <v>15</v>
      </c>
      <c r="B27" s="12" t="s">
        <v>128</v>
      </c>
      <c r="C27" s="14" t="s">
        <v>85</v>
      </c>
      <c r="D27" s="12" t="s">
        <v>129</v>
      </c>
      <c r="E27" s="12" t="s">
        <v>87</v>
      </c>
      <c r="F27" s="12">
        <v>0.034</v>
      </c>
      <c r="G27" s="12" t="s">
        <v>100</v>
      </c>
      <c r="H27" s="14" t="s">
        <v>85</v>
      </c>
    </row>
    <row r="28" ht="36" customHeight="1" spans="1:8">
      <c r="A28" s="8">
        <v>16</v>
      </c>
      <c r="B28" s="12" t="s">
        <v>130</v>
      </c>
      <c r="C28" s="12" t="s">
        <v>102</v>
      </c>
      <c r="D28" s="19" t="s">
        <v>131</v>
      </c>
      <c r="E28" s="12" t="s">
        <v>104</v>
      </c>
      <c r="F28" s="12">
        <v>0.05</v>
      </c>
      <c r="G28" s="12" t="s">
        <v>88</v>
      </c>
      <c r="H28" s="12" t="s">
        <v>102</v>
      </c>
    </row>
    <row r="29" ht="55" customHeight="1" spans="1:8">
      <c r="A29" s="8">
        <v>17</v>
      </c>
      <c r="B29" s="12" t="s">
        <v>132</v>
      </c>
      <c r="C29" s="6" t="s">
        <v>97</v>
      </c>
      <c r="D29" s="12" t="s">
        <v>133</v>
      </c>
      <c r="E29" s="12" t="s">
        <v>99</v>
      </c>
      <c r="F29" s="6">
        <v>0.03</v>
      </c>
      <c r="G29" s="13">
        <v>2021</v>
      </c>
      <c r="H29" s="6" t="s">
        <v>97</v>
      </c>
    </row>
    <row r="30" ht="32" customHeight="1" spans="1:8">
      <c r="A30" s="8">
        <v>18</v>
      </c>
      <c r="B30" s="12" t="s">
        <v>134</v>
      </c>
      <c r="C30" s="12" t="s">
        <v>135</v>
      </c>
      <c r="D30" s="12" t="s">
        <v>136</v>
      </c>
      <c r="E30" s="12" t="s">
        <v>137</v>
      </c>
      <c r="F30" s="12">
        <v>0.01</v>
      </c>
      <c r="G30" s="12" t="s">
        <v>88</v>
      </c>
      <c r="H30" s="12" t="s">
        <v>135</v>
      </c>
    </row>
    <row r="31" ht="20.25" spans="1:8">
      <c r="A31" s="16"/>
      <c r="B31" s="9" t="s">
        <v>24</v>
      </c>
      <c r="C31" s="10"/>
      <c r="D31" s="10"/>
      <c r="E31" s="10"/>
      <c r="F31" s="10"/>
      <c r="G31" s="10"/>
      <c r="H31" s="10"/>
    </row>
    <row r="32" ht="20.25" spans="1:8">
      <c r="A32" s="16"/>
      <c r="B32" s="11"/>
      <c r="C32" s="7"/>
      <c r="D32" s="7"/>
      <c r="E32" s="7"/>
      <c r="F32" s="7">
        <f>F33+F34+F35</f>
        <v>0.172</v>
      </c>
      <c r="G32" s="7"/>
      <c r="H32" s="7"/>
    </row>
    <row r="33" ht="52" customHeight="1" spans="1:8">
      <c r="A33" s="7">
        <v>19</v>
      </c>
      <c r="B33" s="12" t="s">
        <v>138</v>
      </c>
      <c r="C33" s="12" t="s">
        <v>139</v>
      </c>
      <c r="D33" s="12" t="s">
        <v>140</v>
      </c>
      <c r="E33" s="12" t="s">
        <v>78</v>
      </c>
      <c r="F33" s="12">
        <v>0.07</v>
      </c>
      <c r="G33" s="12" t="s">
        <v>88</v>
      </c>
      <c r="H33" s="12" t="s">
        <v>76</v>
      </c>
    </row>
    <row r="34" ht="32" customHeight="1" spans="1:8">
      <c r="A34" s="8">
        <v>20</v>
      </c>
      <c r="B34" s="12" t="s">
        <v>141</v>
      </c>
      <c r="C34" s="8" t="s">
        <v>91</v>
      </c>
      <c r="D34" s="8" t="s">
        <v>142</v>
      </c>
      <c r="E34" s="8" t="s">
        <v>93</v>
      </c>
      <c r="F34" s="8">
        <v>0.05</v>
      </c>
      <c r="G34" s="8" t="s">
        <v>88</v>
      </c>
      <c r="H34" s="8" t="s">
        <v>91</v>
      </c>
    </row>
    <row r="35" ht="28" customHeight="1" spans="1:8">
      <c r="A35" s="8">
        <v>21</v>
      </c>
      <c r="B35" s="7" t="s">
        <v>143</v>
      </c>
      <c r="C35" s="16" t="s">
        <v>144</v>
      </c>
      <c r="D35" s="16" t="s">
        <v>145</v>
      </c>
      <c r="E35" s="7" t="s">
        <v>146</v>
      </c>
      <c r="F35" s="7">
        <v>0.052</v>
      </c>
      <c r="G35" s="7" t="s">
        <v>79</v>
      </c>
      <c r="H35" s="7" t="s">
        <v>144</v>
      </c>
    </row>
    <row r="36" ht="20.25" spans="1:8">
      <c r="A36" s="16"/>
      <c r="B36" s="9" t="s">
        <v>27</v>
      </c>
      <c r="C36" s="10"/>
      <c r="D36" s="10"/>
      <c r="E36" s="10"/>
      <c r="F36" s="10"/>
      <c r="G36" s="10"/>
      <c r="H36" s="10"/>
    </row>
    <row r="37" ht="20.25" spans="1:8">
      <c r="A37" s="16"/>
      <c r="B37" s="11"/>
      <c r="C37" s="7"/>
      <c r="D37" s="7"/>
      <c r="E37" s="7"/>
      <c r="F37" s="7">
        <f>F38+F39+F40+F41+F42+F43+F44+F45+F46+F47</f>
        <v>1.874</v>
      </c>
      <c r="G37" s="7"/>
      <c r="H37" s="7"/>
    </row>
    <row r="38" ht="37" customHeight="1" spans="1:8">
      <c r="A38" s="7">
        <v>22</v>
      </c>
      <c r="B38" s="7" t="s">
        <v>147</v>
      </c>
      <c r="C38" s="7" t="s">
        <v>112</v>
      </c>
      <c r="D38" s="12" t="s">
        <v>148</v>
      </c>
      <c r="E38" s="7" t="s">
        <v>146</v>
      </c>
      <c r="F38" s="7">
        <v>0.055</v>
      </c>
      <c r="G38" s="7" t="s">
        <v>79</v>
      </c>
      <c r="H38" s="7" t="s">
        <v>144</v>
      </c>
    </row>
    <row r="39" ht="39" customHeight="1" spans="1:8">
      <c r="A39" s="7">
        <v>23</v>
      </c>
      <c r="B39" s="12" t="s">
        <v>149</v>
      </c>
      <c r="C39" s="7" t="s">
        <v>112</v>
      </c>
      <c r="D39" s="7" t="s">
        <v>150</v>
      </c>
      <c r="E39" s="7" t="s">
        <v>146</v>
      </c>
      <c r="F39" s="7">
        <v>0.205</v>
      </c>
      <c r="G39" s="7" t="s">
        <v>79</v>
      </c>
      <c r="H39" s="7" t="s">
        <v>144</v>
      </c>
    </row>
    <row r="40" ht="39" customHeight="1" spans="1:8">
      <c r="A40" s="7">
        <v>24</v>
      </c>
      <c r="B40" s="12" t="s">
        <v>151</v>
      </c>
      <c r="C40" s="6" t="s">
        <v>97</v>
      </c>
      <c r="D40" s="12" t="s">
        <v>152</v>
      </c>
      <c r="E40" s="7" t="s">
        <v>99</v>
      </c>
      <c r="F40" s="7">
        <v>0.034</v>
      </c>
      <c r="G40" s="7">
        <v>2021</v>
      </c>
      <c r="H40" s="12" t="s">
        <v>153</v>
      </c>
    </row>
    <row r="41" ht="39" customHeight="1" spans="1:8">
      <c r="A41" s="7">
        <v>25</v>
      </c>
      <c r="B41" s="7" t="s">
        <v>154</v>
      </c>
      <c r="C41" s="7" t="s">
        <v>155</v>
      </c>
      <c r="D41" s="12" t="s">
        <v>156</v>
      </c>
      <c r="E41" s="7" t="s">
        <v>114</v>
      </c>
      <c r="F41" s="7">
        <v>0.05</v>
      </c>
      <c r="G41" s="7" t="s">
        <v>79</v>
      </c>
      <c r="H41" s="7" t="s">
        <v>112</v>
      </c>
    </row>
    <row r="42" ht="39" customHeight="1" spans="1:8">
      <c r="A42" s="7">
        <v>26</v>
      </c>
      <c r="B42" s="8" t="s">
        <v>157</v>
      </c>
      <c r="C42" s="8" t="s">
        <v>76</v>
      </c>
      <c r="D42" s="12" t="s">
        <v>158</v>
      </c>
      <c r="E42" s="14" t="s">
        <v>78</v>
      </c>
      <c r="F42" s="12">
        <v>0.1</v>
      </c>
      <c r="G42" s="12" t="s">
        <v>88</v>
      </c>
      <c r="H42" s="8" t="s">
        <v>76</v>
      </c>
    </row>
    <row r="43" ht="39" customHeight="1" spans="1:8">
      <c r="A43" s="7">
        <v>27</v>
      </c>
      <c r="B43" s="8" t="s">
        <v>159</v>
      </c>
      <c r="C43" s="14" t="s">
        <v>85</v>
      </c>
      <c r="D43" s="12" t="s">
        <v>160</v>
      </c>
      <c r="E43" s="14" t="s">
        <v>161</v>
      </c>
      <c r="F43" s="15">
        <v>0.1</v>
      </c>
      <c r="G43" s="12" t="s">
        <v>88</v>
      </c>
      <c r="H43" s="14" t="s">
        <v>162</v>
      </c>
    </row>
    <row r="44" ht="39" customHeight="1" spans="1:8">
      <c r="A44" s="7">
        <v>28</v>
      </c>
      <c r="B44" s="12" t="s">
        <v>163</v>
      </c>
      <c r="C44" s="6" t="s">
        <v>135</v>
      </c>
      <c r="D44" s="6" t="s">
        <v>164</v>
      </c>
      <c r="E44" s="12" t="s">
        <v>137</v>
      </c>
      <c r="F44" s="20">
        <v>0.23</v>
      </c>
      <c r="G44" s="12" t="s">
        <v>88</v>
      </c>
      <c r="H44" s="6" t="s">
        <v>135</v>
      </c>
    </row>
    <row r="45" ht="39" customHeight="1" spans="1:8">
      <c r="A45" s="7">
        <v>29</v>
      </c>
      <c r="B45" s="12" t="s">
        <v>165</v>
      </c>
      <c r="C45" s="12" t="s">
        <v>112</v>
      </c>
      <c r="D45" s="12" t="s">
        <v>166</v>
      </c>
      <c r="E45" s="12" t="s">
        <v>167</v>
      </c>
      <c r="F45" s="12">
        <v>1.05</v>
      </c>
      <c r="G45" s="12" t="s">
        <v>88</v>
      </c>
      <c r="H45" s="12" t="s">
        <v>85</v>
      </c>
    </row>
    <row r="46" ht="39" customHeight="1" spans="1:8">
      <c r="A46" s="7">
        <v>30</v>
      </c>
      <c r="B46" s="12" t="s">
        <v>168</v>
      </c>
      <c r="C46" s="12" t="s">
        <v>81</v>
      </c>
      <c r="D46" s="12" t="s">
        <v>169</v>
      </c>
      <c r="E46" s="12" t="s">
        <v>83</v>
      </c>
      <c r="F46" s="12">
        <v>0.02</v>
      </c>
      <c r="G46" s="12" t="s">
        <v>100</v>
      </c>
      <c r="H46" s="12" t="s">
        <v>81</v>
      </c>
    </row>
    <row r="47" ht="39" customHeight="1" spans="1:8">
      <c r="A47" s="7">
        <v>31</v>
      </c>
      <c r="B47" s="12" t="s">
        <v>170</v>
      </c>
      <c r="C47" s="12" t="s">
        <v>102</v>
      </c>
      <c r="D47" s="17" t="s">
        <v>171</v>
      </c>
      <c r="E47" s="12" t="s">
        <v>104</v>
      </c>
      <c r="F47" s="12">
        <v>0.03</v>
      </c>
      <c r="G47" s="12" t="s">
        <v>88</v>
      </c>
      <c r="H47" s="12" t="s">
        <v>102</v>
      </c>
    </row>
    <row r="48" ht="20.25" spans="1:8">
      <c r="A48" s="8"/>
      <c r="B48" s="11" t="s">
        <v>42</v>
      </c>
      <c r="C48" s="7"/>
      <c r="D48" s="7"/>
      <c r="E48" s="7"/>
      <c r="F48" s="7"/>
      <c r="G48" s="7"/>
      <c r="H48" s="7"/>
    </row>
    <row r="49" ht="20.25" spans="1:8">
      <c r="A49" s="8"/>
      <c r="B49" s="11"/>
      <c r="C49" s="7"/>
      <c r="D49" s="7"/>
      <c r="E49" s="7"/>
      <c r="F49" s="7">
        <f>F50+F51+F52+F53+F54+F55+F56+F57+F58+F59+F60+F61+F62+F63+F64+F65+F66+F67+F68+F69+F70+F71+F72</f>
        <v>21.7675</v>
      </c>
      <c r="G49" s="7"/>
      <c r="H49" s="7"/>
    </row>
    <row r="50" ht="76" customHeight="1" spans="1:8">
      <c r="A50" s="8">
        <v>32</v>
      </c>
      <c r="B50" s="12" t="s">
        <v>172</v>
      </c>
      <c r="C50" s="8" t="s">
        <v>76</v>
      </c>
      <c r="D50" s="12" t="s">
        <v>173</v>
      </c>
      <c r="E50" s="8" t="s">
        <v>78</v>
      </c>
      <c r="F50" s="8">
        <v>0.009</v>
      </c>
      <c r="G50" s="8" t="s">
        <v>88</v>
      </c>
      <c r="H50" s="8" t="s">
        <v>76</v>
      </c>
    </row>
    <row r="51" ht="42" customHeight="1" spans="1:8">
      <c r="A51" s="8">
        <v>33</v>
      </c>
      <c r="B51" s="12" t="s">
        <v>174</v>
      </c>
      <c r="C51" s="14" t="s">
        <v>85</v>
      </c>
      <c r="D51" s="12" t="s">
        <v>175</v>
      </c>
      <c r="E51" s="14" t="s">
        <v>87</v>
      </c>
      <c r="F51" s="15">
        <v>0.017</v>
      </c>
      <c r="G51" s="8" t="s">
        <v>88</v>
      </c>
      <c r="H51" s="14" t="s">
        <v>85</v>
      </c>
    </row>
    <row r="52" ht="43" customHeight="1" spans="1:8">
      <c r="A52" s="8">
        <v>34</v>
      </c>
      <c r="B52" s="12" t="s">
        <v>176</v>
      </c>
      <c r="C52" s="12" t="s">
        <v>91</v>
      </c>
      <c r="D52" s="12" t="s">
        <v>177</v>
      </c>
      <c r="E52" s="6" t="s">
        <v>93</v>
      </c>
      <c r="F52" s="8">
        <v>5</v>
      </c>
      <c r="G52" s="8" t="s">
        <v>88</v>
      </c>
      <c r="H52" s="8" t="s">
        <v>178</v>
      </c>
    </row>
    <row r="53" ht="60" customHeight="1" spans="1:8">
      <c r="A53" s="8">
        <v>35</v>
      </c>
      <c r="B53" s="12" t="s">
        <v>179</v>
      </c>
      <c r="C53" s="12" t="s">
        <v>91</v>
      </c>
      <c r="D53" s="12" t="s">
        <v>180</v>
      </c>
      <c r="E53" s="12" t="s">
        <v>93</v>
      </c>
      <c r="F53" s="12">
        <v>4.7</v>
      </c>
      <c r="G53" s="12" t="s">
        <v>181</v>
      </c>
      <c r="H53" s="12" t="s">
        <v>91</v>
      </c>
    </row>
    <row r="54" ht="50" customHeight="1" spans="1:8">
      <c r="A54" s="8">
        <v>36</v>
      </c>
      <c r="B54" s="12" t="s">
        <v>182</v>
      </c>
      <c r="C54" s="12" t="s">
        <v>91</v>
      </c>
      <c r="D54" s="12" t="s">
        <v>183</v>
      </c>
      <c r="E54" s="12" t="s">
        <v>93</v>
      </c>
      <c r="F54" s="12">
        <v>2</v>
      </c>
      <c r="G54" s="12" t="s">
        <v>184</v>
      </c>
      <c r="H54" s="12" t="s">
        <v>91</v>
      </c>
    </row>
    <row r="55" ht="38" customHeight="1" spans="1:8">
      <c r="A55" s="8">
        <v>37</v>
      </c>
      <c r="B55" s="12" t="s">
        <v>185</v>
      </c>
      <c r="C55" s="12" t="s">
        <v>81</v>
      </c>
      <c r="D55" s="12" t="s">
        <v>186</v>
      </c>
      <c r="E55" s="12" t="s">
        <v>83</v>
      </c>
      <c r="F55" s="12">
        <v>0.014</v>
      </c>
      <c r="G55" s="12">
        <v>2021</v>
      </c>
      <c r="H55" s="12" t="s">
        <v>81</v>
      </c>
    </row>
    <row r="56" ht="30" customHeight="1" spans="1:8">
      <c r="A56" s="8">
        <v>38</v>
      </c>
      <c r="B56" s="12" t="s">
        <v>187</v>
      </c>
      <c r="C56" s="12" t="s">
        <v>81</v>
      </c>
      <c r="D56" s="12" t="s">
        <v>188</v>
      </c>
      <c r="E56" s="12" t="s">
        <v>83</v>
      </c>
      <c r="F56" s="12">
        <v>0.07</v>
      </c>
      <c r="G56" s="12">
        <v>2021</v>
      </c>
      <c r="H56" s="12" t="s">
        <v>81</v>
      </c>
    </row>
    <row r="57" ht="50" customHeight="1" spans="1:8">
      <c r="A57" s="8">
        <v>39</v>
      </c>
      <c r="B57" s="12" t="s">
        <v>189</v>
      </c>
      <c r="C57" s="12" t="s">
        <v>85</v>
      </c>
      <c r="D57" s="12" t="s">
        <v>190</v>
      </c>
      <c r="E57" s="12" t="s">
        <v>87</v>
      </c>
      <c r="F57" s="12">
        <v>0.033</v>
      </c>
      <c r="G57" s="12" t="s">
        <v>100</v>
      </c>
      <c r="H57" s="12" t="s">
        <v>89</v>
      </c>
    </row>
    <row r="58" ht="35" customHeight="1" spans="1:8">
      <c r="A58" s="8">
        <v>40</v>
      </c>
      <c r="B58" s="21" t="s">
        <v>191</v>
      </c>
      <c r="C58" s="22" t="s">
        <v>102</v>
      </c>
      <c r="D58" s="17" t="s">
        <v>192</v>
      </c>
      <c r="E58" s="23" t="s">
        <v>104</v>
      </c>
      <c r="F58" s="12">
        <v>0.015</v>
      </c>
      <c r="G58" s="12" t="s">
        <v>79</v>
      </c>
      <c r="H58" s="22" t="s">
        <v>102</v>
      </c>
    </row>
    <row r="59" ht="57" customHeight="1" spans="1:8">
      <c r="A59" s="8">
        <v>41</v>
      </c>
      <c r="B59" s="24" t="s">
        <v>193</v>
      </c>
      <c r="C59" s="24" t="s">
        <v>194</v>
      </c>
      <c r="D59" s="12" t="s">
        <v>195</v>
      </c>
      <c r="E59" s="24" t="s">
        <v>194</v>
      </c>
      <c r="F59" s="25">
        <v>1.5</v>
      </c>
      <c r="G59" s="25" t="s">
        <v>196</v>
      </c>
      <c r="H59" s="25" t="s">
        <v>112</v>
      </c>
    </row>
    <row r="60" ht="53" customHeight="1" spans="1:8">
      <c r="A60" s="8">
        <v>42</v>
      </c>
      <c r="B60" s="24" t="s">
        <v>197</v>
      </c>
      <c r="C60" s="24" t="s">
        <v>194</v>
      </c>
      <c r="D60" s="12" t="s">
        <v>198</v>
      </c>
      <c r="E60" s="24" t="s">
        <v>194</v>
      </c>
      <c r="F60" s="25">
        <v>0.8</v>
      </c>
      <c r="G60" s="25" t="s">
        <v>196</v>
      </c>
      <c r="H60" s="25" t="s">
        <v>112</v>
      </c>
    </row>
    <row r="61" ht="49" customHeight="1" spans="1:8">
      <c r="A61" s="8">
        <v>43</v>
      </c>
      <c r="B61" s="24" t="s">
        <v>199</v>
      </c>
      <c r="C61" s="24" t="s">
        <v>194</v>
      </c>
      <c r="D61" s="12" t="s">
        <v>200</v>
      </c>
      <c r="E61" s="24" t="s">
        <v>194</v>
      </c>
      <c r="F61" s="25">
        <v>1.8</v>
      </c>
      <c r="G61" s="25" t="s">
        <v>196</v>
      </c>
      <c r="H61" s="25" t="s">
        <v>112</v>
      </c>
    </row>
    <row r="62" ht="37" customHeight="1" spans="1:8">
      <c r="A62" s="8">
        <v>44</v>
      </c>
      <c r="B62" s="26" t="s">
        <v>201</v>
      </c>
      <c r="C62" s="26" t="s">
        <v>202</v>
      </c>
      <c r="D62" s="12" t="s">
        <v>203</v>
      </c>
      <c r="E62" s="26" t="s">
        <v>202</v>
      </c>
      <c r="F62" s="25">
        <v>0.06</v>
      </c>
      <c r="G62" s="25" t="s">
        <v>196</v>
      </c>
      <c r="H62" s="25" t="s">
        <v>97</v>
      </c>
    </row>
    <row r="63" ht="74" customHeight="1" spans="1:8">
      <c r="A63" s="8">
        <v>45</v>
      </c>
      <c r="B63" s="26" t="s">
        <v>204</v>
      </c>
      <c r="C63" s="26" t="s">
        <v>202</v>
      </c>
      <c r="D63" s="12" t="s">
        <v>205</v>
      </c>
      <c r="E63" s="26" t="s">
        <v>202</v>
      </c>
      <c r="F63" s="25">
        <v>1.1</v>
      </c>
      <c r="G63" s="25" t="s">
        <v>196</v>
      </c>
      <c r="H63" s="25" t="s">
        <v>97</v>
      </c>
    </row>
    <row r="64" ht="38" customHeight="1" spans="1:8">
      <c r="A64" s="8">
        <v>46</v>
      </c>
      <c r="B64" s="26" t="s">
        <v>206</v>
      </c>
      <c r="C64" s="26" t="s">
        <v>207</v>
      </c>
      <c r="D64" s="12" t="s">
        <v>208</v>
      </c>
      <c r="E64" s="26" t="s">
        <v>207</v>
      </c>
      <c r="F64" s="25">
        <v>3.2</v>
      </c>
      <c r="G64" s="25" t="s">
        <v>196</v>
      </c>
      <c r="H64" s="25" t="s">
        <v>97</v>
      </c>
    </row>
    <row r="65" ht="28" customHeight="1" spans="1:8">
      <c r="A65" s="8">
        <v>47</v>
      </c>
      <c r="B65" s="24" t="s">
        <v>209</v>
      </c>
      <c r="C65" s="26" t="s">
        <v>210</v>
      </c>
      <c r="D65" s="12" t="s">
        <v>211</v>
      </c>
      <c r="E65" s="26" t="s">
        <v>210</v>
      </c>
      <c r="F65" s="25">
        <v>0.116</v>
      </c>
      <c r="G65" s="25" t="s">
        <v>196</v>
      </c>
      <c r="H65" s="25" t="s">
        <v>76</v>
      </c>
    </row>
    <row r="66" ht="30" customHeight="1" spans="1:8">
      <c r="A66" s="8">
        <v>48</v>
      </c>
      <c r="B66" s="27" t="s">
        <v>212</v>
      </c>
      <c r="C66" s="26" t="s">
        <v>213</v>
      </c>
      <c r="D66" s="12" t="s">
        <v>214</v>
      </c>
      <c r="E66" s="26" t="s">
        <v>213</v>
      </c>
      <c r="F66" s="25">
        <v>0.0905</v>
      </c>
      <c r="G66" s="25" t="s">
        <v>196</v>
      </c>
      <c r="H66" s="25" t="s">
        <v>76</v>
      </c>
    </row>
    <row r="67" ht="57" customHeight="1" spans="1:8">
      <c r="A67" s="8">
        <v>49</v>
      </c>
      <c r="B67" s="28" t="s">
        <v>215</v>
      </c>
      <c r="C67" s="28" t="s">
        <v>216</v>
      </c>
      <c r="D67" s="12" t="s">
        <v>217</v>
      </c>
      <c r="E67" s="28" t="s">
        <v>216</v>
      </c>
      <c r="F67" s="25">
        <v>0.09</v>
      </c>
      <c r="G67" s="25" t="s">
        <v>196</v>
      </c>
      <c r="H67" s="25" t="s">
        <v>85</v>
      </c>
    </row>
    <row r="68" ht="45" customHeight="1" spans="1:8">
      <c r="A68" s="8">
        <v>50</v>
      </c>
      <c r="B68" s="28" t="s">
        <v>218</v>
      </c>
      <c r="C68" s="28" t="s">
        <v>216</v>
      </c>
      <c r="D68" s="12" t="s">
        <v>219</v>
      </c>
      <c r="E68" s="28" t="s">
        <v>216</v>
      </c>
      <c r="F68" s="25">
        <v>0.356</v>
      </c>
      <c r="G68" s="25" t="s">
        <v>196</v>
      </c>
      <c r="H68" s="25" t="s">
        <v>85</v>
      </c>
    </row>
    <row r="69" ht="30" customHeight="1" spans="1:8">
      <c r="A69" s="8">
        <v>51</v>
      </c>
      <c r="B69" s="28" t="s">
        <v>220</v>
      </c>
      <c r="C69" s="28" t="s">
        <v>221</v>
      </c>
      <c r="D69" s="12" t="s">
        <v>222</v>
      </c>
      <c r="E69" s="28" t="s">
        <v>221</v>
      </c>
      <c r="F69" s="25">
        <v>0.095</v>
      </c>
      <c r="G69" s="25" t="s">
        <v>196</v>
      </c>
      <c r="H69" s="25" t="s">
        <v>85</v>
      </c>
    </row>
    <row r="70" ht="26" customHeight="1" spans="1:8">
      <c r="A70" s="8">
        <v>52</v>
      </c>
      <c r="B70" s="26" t="s">
        <v>223</v>
      </c>
      <c r="C70" s="26" t="s">
        <v>224</v>
      </c>
      <c r="D70" s="12" t="s">
        <v>225</v>
      </c>
      <c r="E70" s="26" t="s">
        <v>224</v>
      </c>
      <c r="F70" s="25">
        <v>0.5</v>
      </c>
      <c r="G70" s="25" t="s">
        <v>196</v>
      </c>
      <c r="H70" s="25" t="s">
        <v>81</v>
      </c>
    </row>
    <row r="71" ht="25" customHeight="1" spans="1:8">
      <c r="A71" s="8">
        <v>53</v>
      </c>
      <c r="B71" s="29" t="s">
        <v>226</v>
      </c>
      <c r="C71" s="30" t="s">
        <v>227</v>
      </c>
      <c r="D71" s="12" t="s">
        <v>228</v>
      </c>
      <c r="E71" s="30" t="s">
        <v>227</v>
      </c>
      <c r="F71" s="25">
        <v>0.116</v>
      </c>
      <c r="G71" s="25" t="s">
        <v>196</v>
      </c>
      <c r="H71" s="25" t="s">
        <v>91</v>
      </c>
    </row>
    <row r="72" ht="30" customHeight="1" spans="1:8">
      <c r="A72" s="8">
        <v>54</v>
      </c>
      <c r="B72" s="29" t="s">
        <v>229</v>
      </c>
      <c r="C72" s="29" t="s">
        <v>230</v>
      </c>
      <c r="D72" s="12" t="s">
        <v>231</v>
      </c>
      <c r="E72" s="29" t="s">
        <v>230</v>
      </c>
      <c r="F72" s="25">
        <v>0.086</v>
      </c>
      <c r="G72" s="25" t="s">
        <v>196</v>
      </c>
      <c r="H72" s="25" t="s">
        <v>91</v>
      </c>
    </row>
    <row r="73" ht="20.25" spans="1:8">
      <c r="A73" s="8"/>
      <c r="B73" s="11" t="s">
        <v>57</v>
      </c>
      <c r="C73" s="7"/>
      <c r="D73" s="7"/>
      <c r="E73" s="7"/>
      <c r="F73" s="7"/>
      <c r="G73" s="7"/>
      <c r="H73" s="7"/>
    </row>
    <row r="74" ht="20.25" spans="1:8">
      <c r="A74" s="8"/>
      <c r="B74" s="11"/>
      <c r="C74" s="7"/>
      <c r="D74" s="7"/>
      <c r="E74" s="7"/>
      <c r="F74" s="7">
        <f>F75+F76+F77+F78+F79+F80</f>
        <v>0.1121</v>
      </c>
      <c r="G74" s="7"/>
      <c r="H74" s="7"/>
    </row>
    <row r="75" ht="41" customHeight="1" spans="1:8">
      <c r="A75" s="12">
        <v>55</v>
      </c>
      <c r="B75" s="12" t="s">
        <v>232</v>
      </c>
      <c r="C75" s="12" t="s">
        <v>112</v>
      </c>
      <c r="D75" s="12" t="s">
        <v>233</v>
      </c>
      <c r="E75" s="12" t="s">
        <v>114</v>
      </c>
      <c r="F75" s="12">
        <v>0.0085</v>
      </c>
      <c r="G75" s="12">
        <v>2021</v>
      </c>
      <c r="H75" s="12" t="s">
        <v>234</v>
      </c>
    </row>
    <row r="76" ht="50" customHeight="1" spans="1:8">
      <c r="A76" s="12">
        <v>56</v>
      </c>
      <c r="B76" s="12" t="s">
        <v>235</v>
      </c>
      <c r="C76" s="12" t="s">
        <v>85</v>
      </c>
      <c r="D76" s="12" t="s">
        <v>236</v>
      </c>
      <c r="E76" s="12" t="s">
        <v>87</v>
      </c>
      <c r="F76" s="12">
        <v>0.008</v>
      </c>
      <c r="G76" s="12">
        <v>2021</v>
      </c>
      <c r="H76" s="12" t="s">
        <v>221</v>
      </c>
    </row>
    <row r="77" ht="44" customHeight="1" spans="1:8">
      <c r="A77" s="12">
        <v>57</v>
      </c>
      <c r="B77" s="12" t="s">
        <v>237</v>
      </c>
      <c r="C77" s="12" t="s">
        <v>91</v>
      </c>
      <c r="D77" s="12" t="s">
        <v>238</v>
      </c>
      <c r="E77" s="12" t="s">
        <v>93</v>
      </c>
      <c r="F77" s="12">
        <v>0.03</v>
      </c>
      <c r="G77" s="12" t="s">
        <v>88</v>
      </c>
      <c r="H77" s="12" t="s">
        <v>239</v>
      </c>
    </row>
    <row r="78" ht="44" customHeight="1" spans="1:8">
      <c r="A78" s="12">
        <v>58</v>
      </c>
      <c r="B78" s="12" t="s">
        <v>240</v>
      </c>
      <c r="C78" s="12" t="s">
        <v>81</v>
      </c>
      <c r="D78" s="12" t="s">
        <v>241</v>
      </c>
      <c r="E78" s="12" t="s">
        <v>83</v>
      </c>
      <c r="F78" s="12">
        <v>0.016</v>
      </c>
      <c r="G78" s="12">
        <v>2021</v>
      </c>
      <c r="H78" s="12" t="s">
        <v>81</v>
      </c>
    </row>
    <row r="79" ht="24" spans="1:8">
      <c r="A79" s="12">
        <v>59</v>
      </c>
      <c r="B79" s="12" t="s">
        <v>242</v>
      </c>
      <c r="C79" s="31" t="s">
        <v>91</v>
      </c>
      <c r="D79" s="12" t="s">
        <v>243</v>
      </c>
      <c r="E79" s="31" t="s">
        <v>93</v>
      </c>
      <c r="F79" s="12">
        <v>0.03</v>
      </c>
      <c r="G79" s="12" t="s">
        <v>79</v>
      </c>
      <c r="H79" s="31" t="s">
        <v>91</v>
      </c>
    </row>
    <row r="80" ht="72" customHeight="1" spans="1:8">
      <c r="A80" s="12">
        <v>60</v>
      </c>
      <c r="B80" s="12" t="s">
        <v>244</v>
      </c>
      <c r="C80" s="12" t="s">
        <v>135</v>
      </c>
      <c r="D80" s="12" t="s">
        <v>245</v>
      </c>
      <c r="E80" s="7" t="s">
        <v>137</v>
      </c>
      <c r="F80" s="12">
        <v>0.0196</v>
      </c>
      <c r="G80" s="12" t="s">
        <v>246</v>
      </c>
      <c r="H80" s="12" t="s">
        <v>135</v>
      </c>
    </row>
  </sheetData>
  <mergeCells count="10">
    <mergeCell ref="A1:H1"/>
    <mergeCell ref="A4:D4"/>
    <mergeCell ref="B5:H5"/>
    <mergeCell ref="B13:H13"/>
    <mergeCell ref="B18:H18"/>
    <mergeCell ref="B22:H22"/>
    <mergeCell ref="B31:H31"/>
    <mergeCell ref="B36:H36"/>
    <mergeCell ref="B48:H48"/>
    <mergeCell ref="B73:H73"/>
  </mergeCells>
  <conditionalFormatting sqref="D45">
    <cfRule type="expression" dxfId="0" priority="3" stopIfTrue="1">
      <formula>AND(COUNTIF(#REF!,D45)&gt;1,NOT(ISBLANK(D45)))</formula>
    </cfRule>
    <cfRule type="expression" dxfId="0" priority="4" stopIfTrue="1">
      <formula>AND(COUNTIF(#REF!,D45)&gt;1,NOT(ISBLANK(D45)))</formula>
    </cfRule>
  </conditionalFormatting>
  <pageMargins left="0.75" right="0.75" top="1" bottom="1" header="0.5" footer="0.5"/>
  <pageSetup paperSize="9" scale="85" orientation="landscape"/>
  <headerFooter/>
  <rowBreaks count="6" manualBreakCount="6">
    <brk id="21" max="7" man="1"/>
    <brk id="35" max="7" man="1"/>
    <brk id="59" max="7" man="1"/>
    <brk id="72" max="7" man="1"/>
    <brk id="80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程雯</cp:lastModifiedBy>
  <dcterms:created xsi:type="dcterms:W3CDTF">2021-03-18T08:53:00Z</dcterms:created>
  <dcterms:modified xsi:type="dcterms:W3CDTF">2021-12-09T03:22:15Z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8CE3CE10F1854325822A7FA31404FD72</vt:lpwstr>
  </property>
</Properties>
</file>