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20"/>
  </bookViews>
  <sheets>
    <sheet name="1-4月" sheetId="1" r:id="rId1"/>
  </sheets>
  <definedNames>
    <definedName name="_xlnm.Print_Titles" localSheetId="0">'1-4月'!$1:$4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<sst xmlns="http://schemas.openxmlformats.org/spreadsheetml/2006/main" count="2291" uniqueCount="325">
  <si>
    <t>附表</t>
  </si>
  <si>
    <t>2024年1-4月50+1项民生实事进展情况表</t>
  </si>
  <si>
    <t>领域</t>
  </si>
  <si>
    <t>序号</t>
  </si>
  <si>
    <t>项目名称</t>
  </si>
  <si>
    <t>目标任务</t>
  </si>
  <si>
    <t>牵头单位</t>
  </si>
  <si>
    <t>全市完成</t>
  </si>
  <si>
    <t>全市进度</t>
  </si>
  <si>
    <t>存在问题</t>
  </si>
  <si>
    <t>特色做法</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</si>
  <si>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</si>
  <si>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</si>
  <si>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</si>
  <si>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</si>
  <si>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</si>
  <si>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</si>
  <si>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</si>
  <si>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</si>
  <si>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</si>
  <si>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</si>
  <si>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</si>
  <si>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</si>
  <si>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</si>
  <si>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</si>
  <si>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</si>
  <si>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</si>
  <si>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</si>
  <si>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市人社局</t>
  </si>
  <si>
    <t>-</t>
  </si>
  <si>
    <t>“三公里”充分就业社区35个</t>
  </si>
  <si>
    <t>支持毕业生求职创业</t>
  </si>
  <si>
    <t>按1500元/人标准发放求职创业补贴</t>
  </si>
  <si>
    <t>暂未启动，按省级统一部署启动该项工作</t>
  </si>
  <si>
    <t>按市人社局统一口径推进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</si>
  <si>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</si>
  <si>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</si>
  <si>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</si>
  <si>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</si>
  <si>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</si>
  <si>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</si>
  <si>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</si>
  <si>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</si>
  <si>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</si>
  <si>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持续推进</t>
  </si>
  <si>
    <t>农村保障人次</t>
  </si>
  <si>
    <t>城市标准（元/月）</t>
  </si>
  <si>
    <t>城市保障人次</t>
  </si>
  <si>
    <t>特困人员救助供养</t>
  </si>
  <si>
    <t>农村标准（元/月）</t>
  </si>
  <si>
    <t>黄山区与祁门县无城市特困人员</t>
  </si>
  <si>
    <t>农村敬老院运营服务能力提升</t>
  </si>
  <si>
    <t>督促辖区内40家公建公营敬老院规范运营，加强内部安全管理，提升服务质量</t>
  </si>
  <si>
    <t>敬老院运营管理、服务质量有待进一步规范和提高。</t>
  </si>
  <si>
    <t>指导督促辖区内敬老院规范运营，加强内部安全管理，提升服务质量。在省级财政奖补基础上，推进建立敬老院运营管理经费保障长效机制。</t>
  </si>
  <si>
    <t>按照工程进度测算</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</si>
  <si>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</si>
  <si>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</si>
  <si>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</si>
  <si>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</si>
  <si>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</si>
  <si>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</si>
  <si>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</si>
  <si>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</si>
  <si>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</si>
  <si>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</si>
  <si>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</si>
  <si>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</si>
  <si>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</si>
  <si>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</si>
  <si>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</si>
  <si>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</si>
  <si>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</si>
  <si>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</si>
  <si>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</si>
  <si>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</si>
  <si>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</si>
  <si>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惠残政策宣传
还不够深入，
覆盖率还不够广</t>
  </si>
  <si>
    <t>积极推行“四员”工作法（政策快递员、业务指导员、特事协办员、民意调查员），打造残疾儿童康复救助“专责+特岗”机制，提升残疾儿童康复服务质效。</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</si>
  <si>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</si>
  <si>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</si>
  <si>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</si>
  <si>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</si>
  <si>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</si>
  <si>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</si>
  <si>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工作创新亮点还需持续打造</t>
  </si>
  <si>
    <t>以就业为导向，我市各地残联组织运用“理论+实操”授课模式，让残疾人深入实地学、亲自操作学</t>
  </si>
  <si>
    <t>开展就业年龄段智力、精神和重度肢体残疾人托养服务不少于257人</t>
  </si>
  <si>
    <t>持续优化无障碍环境</t>
  </si>
  <si>
    <t>为全市160户困难重度残疾人家庭实施无障碍改造</t>
  </si>
  <si>
    <t>项目实施质效有待提高</t>
  </si>
  <si>
    <t>根据“一户一策”原则，个性化、科学化评估确定改造内容，对残疾人家庭进行“量体裁衣”式精准改造。</t>
  </si>
  <si>
    <t>大力推进社区居家养老服务</t>
  </si>
  <si>
    <t>支持完成特殊困难老年人家庭适老化改造不少于898户</t>
  </si>
  <si>
    <t>正在走招投标程序</t>
  </si>
  <si>
    <t>区县进展不一</t>
  </si>
  <si>
    <t>联动多方资源，利用目前我市已有较为成熟的本地养老服务企业（机构），结合家庭养老床位、适老化改造等工作开展，实现居家上门服务与机构养老融合发展。</t>
  </si>
  <si>
    <t>正在走招标程序</t>
  </si>
  <si>
    <t>设备采购结束待安装</t>
  </si>
  <si>
    <t>完成招标程序</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</si>
  <si>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</si>
  <si>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</si>
  <si>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</si>
  <si>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无</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</si>
  <si>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</si>
  <si>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</si>
  <si>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</si>
  <si>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</si>
  <si>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</si>
  <si>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不断完善数据比对和动态复核机制，确保应保尽保，精准发放</t>
  </si>
  <si>
    <t>困难残疾人补贴人数</t>
  </si>
  <si>
    <t>重度残疾人补贴标准（元/月）</t>
  </si>
  <si>
    <t>重度残疾人补贴人数</t>
  </si>
  <si>
    <t>困难群体法律援助</t>
  </si>
  <si>
    <t>全市办理法律援助案件1970件</t>
  </si>
  <si>
    <t>市司法局</t>
  </si>
  <si>
    <t>案件质量有待提升</t>
  </si>
  <si>
    <t>实行容缺受理机制，对于符合法律援助范围和条件的可先行受理、指派，事后补充相关材料</t>
  </si>
  <si>
    <t>强化困难退役军人服务保障</t>
  </si>
  <si>
    <t>帮助帮扶困难退役军人和军属烈属190人</t>
  </si>
  <si>
    <t>市退役军人事务局</t>
  </si>
  <si>
    <t>完善村(社区)“救急难”互助社运作机制</t>
  </si>
  <si>
    <t>全市753家村(社区)成立“救急难”互助社</t>
  </si>
  <si>
    <t>完成为登记注册数</t>
  </si>
  <si>
    <t>分类资助低收入人口参加基本医保</t>
  </si>
  <si>
    <t>低收入人口和脱贫人口参保率稳定在99%以上</t>
  </si>
  <si>
    <t>参保率</t>
  </si>
  <si>
    <t>脱贫人口参保率99.98%，低收入人口参保率100%</t>
  </si>
  <si>
    <r>
      <rPr>
        <sz val="12"/>
        <color rgb="FF000000"/>
        <rFont val="SimSun"/>
        <charset val="134"/>
      </rPr>
      <t>＞</t>
    </r>
    <r>
      <rPr>
        <sz val="12"/>
        <color rgb="FF000000"/>
        <rFont val="SimSun"/>
        <charset val="134"/>
      </rPr>
      <t>99%</t>
    </r>
  </si>
  <si>
    <t>新增8人，减少12人</t>
  </si>
  <si>
    <t>脱贫人口57人，低收入3142人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</si>
  <si>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</si>
  <si>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</si>
  <si>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</si>
  <si>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</si>
  <si>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</si>
  <si>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</si>
  <si>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</si>
  <si>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</si>
  <si>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</si>
  <si>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</si>
  <si>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</si>
  <si>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</si>
  <si>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t>参保人数</t>
  </si>
  <si>
    <t>脱贫人口71573人，低收入人口47654人</t>
  </si>
  <si>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</si>
  <si>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</si>
  <si>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t>对特困人员个人自付合规医疗费用按不低于80%的比例给予救助</t>
  </si>
  <si>
    <t>救助比例</t>
  </si>
  <si>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</si>
  <si>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</si>
  <si>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</si>
  <si>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</si>
  <si>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t>对低保对象个人自付合规医疗费用按不低于75%的比例给予救助</t>
  </si>
  <si>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</si>
  <si>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</si>
  <si>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</si>
  <si>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</si>
  <si>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t>对低保边缘家庭成员和防止返贫监测对象个人自付合规医疗费用分别按不低于60%的比例给予救助</t>
  </si>
  <si>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</si>
  <si>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</si>
  <si>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建立孤儿、事实无人抚养儿童基本生活保障标准自然增长机制</t>
  </si>
  <si>
    <t>全市分散供养的孤儿、事实无人抚养儿童基本生活保障标准不低于1300元/月</t>
  </si>
  <si>
    <t>保障标准（元/月）</t>
  </si>
  <si>
    <t>精准摸排，应助尽助</t>
  </si>
  <si>
    <t>孤儿保障人数</t>
  </si>
  <si>
    <t>应保尽保</t>
  </si>
  <si>
    <t>事实无人抚养儿童保障人数</t>
  </si>
  <si>
    <t>全市集中供养的孤儿、事实无人抚养儿童基本生活保障标准1966元/月</t>
  </si>
  <si>
    <t>教育
惠民</t>
  </si>
  <si>
    <t>安心托幼行动</t>
  </si>
  <si>
    <t>新增托位100个</t>
  </si>
  <si>
    <t>市卫健委</t>
  </si>
  <si>
    <t>公办独立托育机构推进慢。按照《黄山市安心托幼行动实施方案》，要求我市今年需新建2家公办独立托育机构，但目前仅确定好1家项目点。</t>
  </si>
  <si>
    <t>托育机构开设了全日托、半日托、计时托、周末托等多层次、规范化、多样化的托育照护服务，同时根据婴幼儿生理心理特点全面提升托育服务品质，开设了相关特色课程，如蒙氏感官、奥尔夫音乐、绘本阅读等。</t>
  </si>
  <si>
    <t>公办独立托育机构2个</t>
  </si>
  <si>
    <t>公立医院托育点2个</t>
  </si>
  <si>
    <t>示范性托育服务机构3个</t>
  </si>
  <si>
    <t>根据有关工作要求暂停实施，待省市确定后续工作</t>
  </si>
  <si>
    <t>新增公办幼儿园学位750个</t>
  </si>
  <si>
    <t>市教育局</t>
  </si>
  <si>
    <t>公办幼儿园教师编制不足</t>
  </si>
  <si>
    <t>积极通过回购（租赁）民办幼儿园方式增加公办学位供给</t>
  </si>
  <si>
    <t>学位为不可拆分数量，随公办园建成后批量增加，因此当月完成与累计完成为百分比</t>
  </si>
  <si>
    <t>新建、改扩建公办幼儿园4个</t>
  </si>
  <si>
    <t>农村义务教育学生营养改善计划</t>
  </si>
  <si>
    <t>覆盖学生1500人</t>
  </si>
  <si>
    <t>各营养改善计划学校缺乏专业营养师为学校制定营养食谱，下一步学校计划运用学生电子营养师系统科学制定食谱。</t>
  </si>
  <si>
    <t>邀请学校膳食家长委员会部分家长对学校营养改善计划进行实地考察和陪餐，对学校营养改善计划工作提出意见和建议。</t>
  </si>
  <si>
    <t>教室光环境达标工程</t>
  </si>
  <si>
    <t>改造光环境教室226间</t>
  </si>
  <si>
    <t>因学生在校，部分区县教室光环境改造暂时无法实施，对工程进度有一定影响</t>
  </si>
  <si>
    <t>结合近视防控宣传月，印发宣传册，加强民生工程宣传</t>
  </si>
  <si>
    <t>精准开展困难学生资助</t>
  </si>
  <si>
    <t>精准实施学生资助，资助人数14311人次</t>
  </si>
  <si>
    <t>全国学生资助管理系统中下发的家庭经济困难学生数据更新不够及时，导致线下摸排的工作量增大，加大了学校资助经办人员的工作负担</t>
  </si>
  <si>
    <t>1.组织各区县和市属高中阶段学校开展诚信主题教育月活动；2.向全市初高中毕业生发放“两封信”，宣传各项资助政策。</t>
  </si>
  <si>
    <t>实施高等教育阶段残疾学生资助不少于82人次</t>
  </si>
  <si>
    <t>工作进度还有待提高</t>
  </si>
  <si>
    <t>精准摸排，实现应助尽助。</t>
  </si>
  <si>
    <t>每年9月份依据学生录取通知书复印件集中审核资助</t>
  </si>
  <si>
    <t>实施中等职业教育残疾学生资助不少于55人次</t>
  </si>
  <si>
    <t>老有所学行动</t>
  </si>
  <si>
    <t>老年学校新增学习23000人</t>
  </si>
  <si>
    <t>基层老年教育活力不够。随着城镇化进程不断加快，部分老年人口随子女进城，乡村人口逐年减少，造成基层老年学校参与度不够高。一些老年人文化素质较低，影响老年教育开展的质量</t>
  </si>
  <si>
    <t>积极构建线上平台+老年教育特色课程，推动线上线下相融合。</t>
  </si>
  <si>
    <t>参与学习教育活动的老年达86000人</t>
  </si>
  <si>
    <t>卫生
健康</t>
  </si>
  <si>
    <t>健康口腔行动</t>
  </si>
  <si>
    <t>已设口腔科的二级及以上综合医院（含中医院）较2021年底牙椅数增长率达15%，目标全市需增加6个，已完成27个</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</si>
  <si>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</si>
  <si>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</si>
  <si>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t>任务已完成</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</si>
  <si>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</si>
  <si>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</si>
  <si>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</si>
  <si>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</si>
  <si>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</si>
  <si>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</si>
  <si>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一是政策宣传不到位。新生儿疾病筛查的政策和筛查意义,农村适龄妇女两癌政策知晓率仍有待提高。
二是业务知识培训不到位。乡镇个别人员工作调整，今年的业务培训不及时开展。</t>
  </si>
  <si>
    <t>一是开通绿色通道。为错开农忙时节和工作日，部分机构采取预约制和集中制联合筛查的方式，开辟绿色通道，主动联系乡镇周末预约筛查人群，对接筛查时间，通知相关医护人员周末加班完成筛查工作。
二是把新生儿听力复筛、诊断、新生儿遗传代谢病的诊断都纳入民生免费政策里。2024年新生儿疾病筛查项目，按照每例新生儿补助180元的标准核定项目经费，其中省级财政每例78元，区县级财政承担每例102元。</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</si>
  <si>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</si>
  <si>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</si>
  <si>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</si>
  <si>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</si>
  <si>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</si>
  <si>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</si>
  <si>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</si>
  <si>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</si>
  <si>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</si>
  <si>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</si>
  <si>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</si>
  <si>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</si>
  <si>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市生态局</t>
  </si>
  <si>
    <t>采用卫星遥感对农村黑臭水体监测和复核工作，最后排查确定农村黑臭水体2处，并根据黑臭水体污染成因、分布等情况，制定“一水一策”治理方案。</t>
  </si>
  <si>
    <t>餐饮油烟、噪声及恶臭异味扰民问题整治行动</t>
  </si>
  <si>
    <t>群众“家门口”的生态环境问题得到有效整治</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</si>
  <si>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</si>
  <si>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</si>
  <si>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</si>
  <si>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按市生态局统一口径推进</t>
  </si>
  <si>
    <t>交通
出行</t>
  </si>
  <si>
    <t>四好农村路</t>
  </si>
  <si>
    <t>提质改造工程82公里</t>
  </si>
  <si>
    <t>市交通局</t>
  </si>
  <si>
    <t>安防工程355公里</t>
  </si>
  <si>
    <t>养护工程292公里</t>
  </si>
  <si>
    <t>推进农村客货邮融合发展，建设三种功能以上乡镇综合运输服务站2座</t>
  </si>
  <si>
    <t>拟建2座乡镇综合运输服务站已完成1座，在建1座</t>
  </si>
  <si>
    <t>综合进度完成90%</t>
  </si>
  <si>
    <t>便民停车行动</t>
  </si>
  <si>
    <t>全市新增城市停车泊位24500个</t>
  </si>
  <si>
    <t>市住建局</t>
  </si>
  <si>
    <t>制定畅行黄山便民停车专项行动方案，建立组织部、文明办、住建、交警多部门联合调度机制，保障全域停车服务。</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</si>
  <si>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</si>
  <si>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</si>
  <si>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</si>
  <si>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</si>
  <si>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市文旅局</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</si>
  <si>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</si>
  <si>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</si>
  <si>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公共文化空间工程</t>
  </si>
  <si>
    <t>依托“15分钟阅读圈”建设，实施公共文化空间工程，建成公共文化空间</t>
  </si>
  <si>
    <t>省里建设任务未下达</t>
  </si>
  <si>
    <t>送戏进万村</t>
  </si>
  <si>
    <t>向全市每个行政村送正规演出696场</t>
  </si>
  <si>
    <t>在每个行政村送去1场演出的基础上，向景区送去演出。如：4月18日举办“百场黄梅唱响百家景区”黄山风景区示范演出；4月20日举办“百场黄梅唱响百家景区”休宁县齐云山风景区专场演出。</t>
  </si>
  <si>
    <t>城乡
建设</t>
  </si>
  <si>
    <t>充换电基础设施建设</t>
  </si>
  <si>
    <t>新建公共充电桩1438个以上</t>
  </si>
  <si>
    <t>市发改委</t>
  </si>
  <si>
    <t>其中：在5A景区及周边停车场新建充电基础设施350个</t>
  </si>
  <si>
    <t>风电乡村振兴工程</t>
  </si>
  <si>
    <t>对全市2022年村集体经济收益20万元以下的行政村，每个村安排风电项目建设规模500千瓦</t>
  </si>
  <si>
    <t>联合市农业农村局印发《黄山市风电乡村振兴统筹集中建设方案》，全市统筹开展建设方案编制、投资主体优选工作。目前正开展建设方案编制。</t>
  </si>
  <si>
    <t>数据单位为兆瓦</t>
  </si>
  <si>
    <t>城市危旧房和城镇老旧小区改造</t>
  </si>
  <si>
    <t>全市改造城市危旧房屋57套</t>
  </si>
  <si>
    <t>屯溪区新跃小区城市危旧房32套，一季度还未形成实物开工量，因前期审批手续繁琐，时间周期较长。</t>
  </si>
  <si>
    <t>全市改造老旧小区28个</t>
  </si>
  <si>
    <t>大力发展保障性租赁住房</t>
  </si>
  <si>
    <t>发展保障性租赁住房399套</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</si>
  <si>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</si>
  <si>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加强无物业住宅小区管理</t>
  </si>
  <si>
    <t>实现3个无物业管理住宅小区“动态清零”</t>
  </si>
  <si>
    <t>“难安置”问题专项治理</t>
  </si>
  <si>
    <t>4月底前全面完成我市121套房屋安置任务，并开展回头看工作</t>
  </si>
  <si>
    <t>市资规局</t>
  </si>
  <si>
    <t>长效机制未完全建立</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</si>
  <si>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</si>
  <si>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</si>
  <si>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</si>
  <si>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</si>
  <si>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</si>
  <si>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</si>
  <si>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</si>
  <si>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公司纪委办牵头开展配网建设管理风险防控专项监督攻坚课题，强化“纪检+巡察+专业”协同，构建和完善配网建设监督体系，筑牢配网建设风险防范的堤坝。</t>
  </si>
  <si>
    <t>巩固菜市整治和改造提升效果</t>
  </si>
  <si>
    <t>巩固25个菜市的整治和改造提升效果</t>
  </si>
  <si>
    <t>加强对户外劳动者的关心关爱</t>
  </si>
  <si>
    <t>打造23个全省示范性户外劳动者服务站点（工会驿站）</t>
  </si>
  <si>
    <t>一是缺经费，没有资金保障全市每一个工会驿站都能按照要求运转。二是缺人员。工会驿站除了地方工会本级建的工会驿站有人员管理，但也是兼职的，其他共建单位大部分依托保安、保洁人员，没有专职的。</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</si>
  <si>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</si>
  <si>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</si>
  <si>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公共
安全</t>
  </si>
  <si>
    <t>惠民菜篮子</t>
  </si>
  <si>
    <t>推进26家商超及社区连锁店运行“惠民菜篮子”</t>
  </si>
  <si>
    <t>放心消费创建示范活动</t>
  </si>
  <si>
    <t>至少新增市级放心消费示范单位15个</t>
  </si>
  <si>
    <t>市市场监管局</t>
  </si>
  <si>
    <t>经请示省民生办同意，月度推进表暂停填报</t>
  </si>
  <si>
    <t>至少新增市级放心消费示范街区3个</t>
  </si>
  <si>
    <t>严打电信网络诈骗</t>
  </si>
  <si>
    <t>全力遏制电信网络诈骗犯罪发案</t>
  </si>
  <si>
    <t>市公安局</t>
  </si>
  <si>
    <t>按市公安局统一口径推进</t>
  </si>
  <si>
    <t>食品安全“你点我检”</t>
  </si>
  <si>
    <t>开展200批次“你点我检”抽检数据及时录入国家食品安全抽样检验信息系统</t>
  </si>
  <si>
    <t>“食安名坊”培育行动</t>
  </si>
  <si>
    <t>全市共培育8家“食安名坊”</t>
  </si>
  <si>
    <t>确定16家重点培育对象，制定一坊一策培育方案</t>
  </si>
  <si>
    <t>全省择优遴选，各区县的目标任务数为培育数</t>
  </si>
  <si>
    <t>全民健身设施补短板工程</t>
  </si>
  <si>
    <t>新建或改扩建全民健身场地设施80个</t>
  </si>
  <si>
    <t>市体育局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</si>
</sst>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
  </numFmts>
  <fonts count="33">
    <font>
      <sz val="11"/>
      <color theme="1"/>
      <name val="等线"/>
      <charset val="134"/>
      <scheme val="minor"/>
    </font>
    <font>
      <sz val="14"/>
      <color theme="1"/>
      <name val="黑体"/>
      <charset val="134"/>
    </font>
    <font>
      <sz val="18"/>
      <name val="方正小标宋简体"/>
      <charset val="134"/>
    </font>
    <font>
      <sz val="12"/>
      <name val="黑体"/>
      <charset val="134"/>
    </font>
    <font>
      <sz val="12"/>
      <name val="宋体"/>
      <charset val="134"/>
    </font>
    <font>
      <sz val="12"/>
      <name val="SimSun"/>
      <charset val="134"/>
    </font>
    <font>
      <sz val="12"/>
      <color theme="1"/>
      <name val="SimSun"/>
      <charset val="134"/>
    </font>
    <font>
      <sz val="12"/>
      <color rgb="FF000000"/>
      <name val="SimSun"/>
      <charset val="134"/>
    </font>
    <font>
      <sz val="12"/>
      <name val="Times New Roman"/>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1" fillId="0" borderId="0" applyNumberFormat="0" applyFill="0" applyBorder="0" applyAlignment="0" applyProtection="0">
      <alignment vertical="center"/>
    </xf>
    <xf numFmtId="0" fontId="22" fillId="3" borderId="23" applyNumberFormat="0" applyAlignment="0" applyProtection="0">
      <alignment vertical="center"/>
    </xf>
    <xf numFmtId="0" fontId="23" fillId="4" borderId="24" applyNumberFormat="0" applyAlignment="0" applyProtection="0">
      <alignment vertical="center"/>
    </xf>
    <xf numFmtId="0" fontId="24" fillId="4" borderId="23" applyNumberFormat="0" applyAlignment="0" applyProtection="0">
      <alignment vertical="center"/>
    </xf>
    <xf numFmtId="0" fontId="25" fillId="5" borderId="25" applyNumberFormat="0" applyAlignment="0" applyProtection="0">
      <alignment vertical="center"/>
    </xf>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139">
    <xf numFmtId="0" fontId="0" fillId="0" borderId="0" xfId="0">
      <alignment vertical="center"/>
    </xf>
    <xf numFmtId="0" fontId="0" fillId="0" borderId="0" xfId="0" applyFill="1">
      <alignment vertical="center"/>
    </xf>
    <xf numFmtId="0" fontId="0" fillId="0" borderId="0" xfId="0" applyFill="1" applyAlignment="1">
      <alignment horizontal="lef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0" fillId="0" borderId="1" xfId="0" applyFill="1" applyBorder="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0" fontId="5" fillId="0" borderId="5" xfId="0" applyNumberFormat="1" applyFont="1" applyFill="1" applyBorder="1" applyAlignment="1">
      <alignment horizontal="center" vertical="center" wrapText="1"/>
    </xf>
    <xf numFmtId="0" fontId="0" fillId="0" borderId="2" xfId="0" applyFill="1" applyBorder="1">
      <alignment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5" fillId="0" borderId="1" xfId="0" applyFont="1" applyFill="1" applyBorder="1" applyAlignment="1">
      <alignment horizontal="center" vertical="center"/>
    </xf>
    <xf numFmtId="10" fontId="5" fillId="0" borderId="8" xfId="0" applyNumberFormat="1" applyFont="1" applyFill="1" applyBorder="1" applyAlignment="1">
      <alignment horizontal="center" vertical="center"/>
    </xf>
    <xf numFmtId="0" fontId="0" fillId="0" borderId="5" xfId="0" applyFill="1" applyBorder="1">
      <alignment vertical="center"/>
    </xf>
    <xf numFmtId="10" fontId="5" fillId="0" borderId="9"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2" xfId="0" applyFill="1" applyBorder="1" applyAlignment="1">
      <alignment horizontal="center" vertical="center"/>
    </xf>
    <xf numFmtId="10" fontId="5" fillId="0" borderId="1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10" fontId="5" fillId="0" borderId="7"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wrapText="1"/>
    </xf>
    <xf numFmtId="10" fontId="6"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10" fontId="5" fillId="0" borderId="9" xfId="0" applyNumberFormat="1" applyFont="1" applyFill="1" applyBorder="1" applyAlignment="1">
      <alignment horizontal="center" vertical="center" wrapText="1"/>
    </xf>
    <xf numFmtId="9" fontId="7" fillId="0" borderId="9" xfId="0" applyNumberFormat="1" applyFont="1" applyFill="1" applyBorder="1" applyAlignment="1">
      <alignment horizontal="center" vertical="center" wrapText="1"/>
    </xf>
    <xf numFmtId="0" fontId="4" fillId="0" borderId="0" xfId="0" applyFont="1" applyFill="1" applyAlignment="1">
      <alignment horizontal="left" vertical="center"/>
    </xf>
    <xf numFmtId="0" fontId="0" fillId="0" borderId="16" xfId="0" applyFill="1" applyBorder="1">
      <alignment vertical="center"/>
    </xf>
    <xf numFmtId="0" fontId="4" fillId="0" borderId="11" xfId="0" applyFont="1" applyFill="1" applyBorder="1" applyAlignment="1">
      <alignment horizontal="left" vertical="center" wrapText="1"/>
    </xf>
    <xf numFmtId="0" fontId="5" fillId="0" borderId="11" xfId="0" applyFont="1" applyFill="1" applyBorder="1" applyAlignment="1">
      <alignment horizontal="center" vertical="center"/>
    </xf>
    <xf numFmtId="0" fontId="0" fillId="0" borderId="4" xfId="0" applyFill="1" applyBorder="1">
      <alignment vertical="center"/>
    </xf>
    <xf numFmtId="0" fontId="4" fillId="0" borderId="5" xfId="0" applyFont="1" applyFill="1" applyBorder="1" applyAlignment="1">
      <alignment horizontal="center" vertical="center" wrapText="1"/>
    </xf>
    <xf numFmtId="10" fontId="5" fillId="0" borderId="11" xfId="0" applyNumberFormat="1" applyFont="1" applyFill="1" applyBorder="1" applyAlignment="1">
      <alignment horizontal="center" vertical="center"/>
    </xf>
    <xf numFmtId="0" fontId="0" fillId="0" borderId="1" xfId="0"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0" fillId="0" borderId="5" xfId="0" applyFill="1" applyBorder="1" applyAlignment="1">
      <alignment horizontal="left" vertical="center"/>
    </xf>
    <xf numFmtId="10" fontId="6" fillId="0" borderId="6" xfId="0" applyNumberFormat="1"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6" xfId="0" applyFont="1" applyFill="1" applyBorder="1" applyAlignment="1">
      <alignment horizontal="center" vertical="center"/>
    </xf>
    <xf numFmtId="176" fontId="5" fillId="0" borderId="11" xfId="0" applyNumberFormat="1" applyFont="1" applyFill="1" applyBorder="1" applyAlignment="1">
      <alignment horizontal="center" vertical="center"/>
    </xf>
    <xf numFmtId="0" fontId="0" fillId="0" borderId="2" xfId="0" applyFill="1" applyBorder="1" applyAlignment="1">
      <alignment horizontal="left" vertical="center"/>
    </xf>
    <xf numFmtId="0" fontId="5" fillId="0" borderId="5" xfId="0" applyFont="1" applyFill="1" applyBorder="1" applyAlignment="1">
      <alignment horizontal="left" vertical="center" wrapText="1"/>
    </xf>
    <xf numFmtId="10" fontId="6" fillId="0" borderId="14" xfId="0" applyNumberFormat="1" applyFont="1" applyFill="1" applyBorder="1" applyAlignment="1">
      <alignment horizontal="center" vertical="center"/>
    </xf>
    <xf numFmtId="10" fontId="6" fillId="0" borderId="11" xfId="0" applyNumberFormat="1" applyFont="1" applyFill="1" applyBorder="1" applyAlignment="1">
      <alignment horizontal="center" vertical="center"/>
    </xf>
    <xf numFmtId="10" fontId="6" fillId="0" borderId="11" xfId="0" applyNumberFormat="1" applyFont="1" applyFill="1" applyBorder="1" applyAlignment="1">
      <alignment horizontal="left" vertical="center"/>
    </xf>
    <xf numFmtId="0" fontId="6" fillId="0" borderId="17" xfId="0" applyFont="1" applyFill="1" applyBorder="1">
      <alignment vertical="center"/>
    </xf>
    <xf numFmtId="0" fontId="6" fillId="0" borderId="11" xfId="0" applyFont="1" applyFill="1" applyBorder="1" applyAlignment="1">
      <alignment horizontal="left" vertical="center"/>
    </xf>
    <xf numFmtId="0" fontId="4" fillId="0" borderId="18" xfId="0" applyFont="1" applyFill="1" applyBorder="1" applyAlignment="1">
      <alignment horizontal="center" vertical="center" wrapText="1"/>
    </xf>
    <xf numFmtId="0" fontId="5" fillId="0" borderId="10" xfId="0" applyFont="1" applyFill="1" applyBorder="1" applyAlignment="1">
      <alignment horizontal="left" vertical="center" wrapText="1"/>
    </xf>
    <xf numFmtId="10" fontId="5" fillId="0" borderId="1" xfId="0" applyNumberFormat="1" applyFont="1" applyFill="1" applyBorder="1" applyAlignment="1">
      <alignment horizontal="center" vertical="center"/>
    </xf>
    <xf numFmtId="0" fontId="0" fillId="0" borderId="16" xfId="0" applyFill="1" applyBorder="1" applyAlignment="1">
      <alignment horizontal="left" vertical="center"/>
    </xf>
    <xf numFmtId="0" fontId="5" fillId="0" borderId="14" xfId="0" applyFont="1" applyFill="1" applyBorder="1" applyAlignment="1">
      <alignment horizontal="center" vertical="center"/>
    </xf>
    <xf numFmtId="10" fontId="6" fillId="0" borderId="11" xfId="0" applyNumberFormat="1" applyFont="1" applyFill="1" applyBorder="1" applyAlignment="1">
      <alignment horizontal="center" vertical="center" wrapText="1"/>
    </xf>
    <xf numFmtId="10" fontId="6" fillId="0" borderId="11" xfId="0" applyNumberFormat="1" applyFont="1" applyFill="1" applyBorder="1" applyAlignment="1">
      <alignment horizontal="left" vertical="center" wrapText="1"/>
    </xf>
    <xf numFmtId="0" fontId="0" fillId="0" borderId="11" xfId="0" applyFill="1" applyBorder="1">
      <alignment vertical="center"/>
    </xf>
    <xf numFmtId="0" fontId="0" fillId="0" borderId="11" xfId="0" applyFill="1" applyBorder="1" applyAlignment="1">
      <alignment horizontal="left" vertical="center"/>
    </xf>
    <xf numFmtId="0" fontId="5" fillId="0" borderId="14" xfId="0" applyFont="1" applyFill="1" applyBorder="1" applyAlignment="1">
      <alignment horizontal="left" vertical="center" wrapText="1"/>
    </xf>
    <xf numFmtId="0" fontId="0" fillId="0" borderId="4" xfId="0" applyFill="1" applyBorder="1" applyAlignment="1">
      <alignment horizontal="left" vertical="center"/>
    </xf>
    <xf numFmtId="0" fontId="5" fillId="0" borderId="1" xfId="0" applyFont="1" applyFill="1" applyBorder="1" applyAlignment="1">
      <alignment horizontal="left" vertical="center" wrapText="1"/>
    </xf>
    <xf numFmtId="9" fontId="5" fillId="0" borderId="10" xfId="0" applyNumberFormat="1" applyFont="1" applyFill="1" applyBorder="1" applyAlignment="1">
      <alignment horizontal="center" vertical="center"/>
    </xf>
    <xf numFmtId="9" fontId="5" fillId="0" borderId="10" xfId="0" applyNumberFormat="1" applyFont="1" applyFill="1" applyBorder="1" applyAlignment="1">
      <alignment horizontal="left" vertical="center" wrapText="1"/>
    </xf>
    <xf numFmtId="10" fontId="6" fillId="0" borderId="10" xfId="0" applyNumberFormat="1" applyFont="1" applyFill="1" applyBorder="1" applyAlignment="1">
      <alignment horizontal="center" vertical="center"/>
    </xf>
    <xf numFmtId="10" fontId="6" fillId="0" borderId="13" xfId="0" applyNumberFormat="1" applyFont="1" applyFill="1" applyBorder="1" applyAlignment="1">
      <alignment horizontal="center" vertical="center"/>
    </xf>
    <xf numFmtId="0" fontId="5" fillId="0" borderId="2" xfId="0" applyFont="1" applyFill="1" applyBorder="1" applyAlignment="1">
      <alignment horizontal="center" vertical="center"/>
    </xf>
    <xf numFmtId="10" fontId="5" fillId="0" borderId="5"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6"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7" xfId="0" applyFont="1" applyFill="1" applyBorder="1" applyAlignment="1">
      <alignment horizontal="center" vertical="center"/>
    </xf>
    <xf numFmtId="10" fontId="5" fillId="0" borderId="0" xfId="0" applyNumberFormat="1" applyFont="1" applyFill="1" applyAlignment="1">
      <alignment horizontal="center" vertical="center"/>
    </xf>
    <xf numFmtId="0" fontId="5" fillId="0" borderId="5" xfId="0" applyFont="1" applyFill="1" applyBorder="1" applyAlignment="1">
      <alignment vertical="center" wrapText="1"/>
    </xf>
    <xf numFmtId="9" fontId="5" fillId="0" borderId="11" xfId="0" applyNumberFormat="1" applyFont="1" applyFill="1" applyBorder="1" applyAlignment="1">
      <alignment horizontal="center" vertical="center" wrapText="1"/>
    </xf>
    <xf numFmtId="9" fontId="5" fillId="0" borderId="11" xfId="0" applyNumberFormat="1" applyFont="1" applyFill="1" applyBorder="1" applyAlignment="1">
      <alignment vertical="center" wrapText="1"/>
    </xf>
    <xf numFmtId="9" fontId="5" fillId="0" borderId="11" xfId="0" applyNumberFormat="1" applyFont="1" applyFill="1" applyBorder="1" applyAlignment="1">
      <alignment horizontal="center" vertical="center"/>
    </xf>
    <xf numFmtId="10" fontId="5" fillId="0" borderId="10" xfId="0" applyNumberFormat="1" applyFont="1" applyFill="1" applyBorder="1" applyAlignment="1">
      <alignment horizontal="center" vertical="center"/>
    </xf>
    <xf numFmtId="0" fontId="5" fillId="0" borderId="11" xfId="0" applyFont="1" applyFill="1" applyBorder="1">
      <alignment vertical="center"/>
    </xf>
    <xf numFmtId="0" fontId="6" fillId="0" borderId="1" xfId="0" applyFont="1" applyFill="1" applyBorder="1" applyAlignment="1">
      <alignment horizontal="center" vertical="center"/>
    </xf>
    <xf numFmtId="0" fontId="9"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4" xfId="0"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 fillId="0" borderId="14" xfId="0" applyFont="1" applyFill="1" applyBorder="1" applyAlignment="1">
      <alignment horizontal="left" vertical="center" wrapText="1"/>
    </xf>
    <xf numFmtId="10" fontId="5" fillId="0" borderId="10" xfId="0" applyNumberFormat="1" applyFont="1" applyFill="1" applyBorder="1" applyAlignment="1">
      <alignment horizontal="center" vertical="center" wrapText="1"/>
    </xf>
    <xf numFmtId="0" fontId="4" fillId="0" borderId="4" xfId="0" applyFont="1" applyFill="1" applyBorder="1" applyAlignment="1">
      <alignment vertical="center" wrapText="1"/>
    </xf>
    <xf numFmtId="10" fontId="5" fillId="0" borderId="8"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5" fillId="0" borderId="7"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4" xfId="0" applyFont="1" applyFill="1" applyBorder="1" applyAlignment="1">
      <alignment horizontal="center" vertical="center" wrapText="1"/>
    </xf>
    <xf numFmtId="0" fontId="4" fillId="0" borderId="7" xfId="0" applyFont="1" applyFill="1" applyBorder="1" applyAlignment="1">
      <alignment horizontal="center" vertical="center" wrapText="1"/>
    </xf>
    <xf numFmtId="9" fontId="5" fillId="0" borderId="9" xfId="0" applyNumberFormat="1" applyFont="1" applyFill="1" applyBorder="1" applyAlignment="1">
      <alignment horizontal="center" vertical="center" wrapText="1"/>
    </xf>
    <xf numFmtId="0" fontId="0" fillId="0" borderId="11" xfId="0" applyFill="1" applyBorder="1" applyAlignment="1">
      <alignment vertical="center"/>
    </xf>
    <xf numFmtId="0" fontId="0" fillId="0" borderId="19" xfId="0" applyFill="1" applyBorder="1">
      <alignment vertical="center"/>
    </xf>
    <xf numFmtId="0" fontId="7" fillId="0" borderId="11" xfId="0" applyFont="1" applyFill="1" applyBorder="1" applyAlignment="1">
      <alignment vertical="center" wrapText="1"/>
    </xf>
    <xf numFmtId="0" fontId="7" fillId="0" borderId="11" xfId="0" applyFont="1" applyFill="1" applyBorder="1" applyAlignment="1">
      <alignment horizontal="left" vertical="center" wrapText="1"/>
    </xf>
    <xf numFmtId="0" fontId="5" fillId="0" borderId="11" xfId="0" applyFont="1" applyFill="1" applyBorder="1" applyAlignment="1">
      <alignment horizontal="left" vertical="center"/>
    </xf>
    <xf numFmtId="0" fontId="5" fillId="0" borderId="14" xfId="0" applyFont="1" applyFill="1" applyBorder="1" applyAlignment="1">
      <alignment horizontal="left" vertical="center"/>
    </xf>
    <xf numFmtId="0" fontId="5" fillId="0" borderId="6" xfId="0" applyFont="1" applyFill="1" applyBorder="1" applyAlignment="1">
      <alignment vertical="center" wrapText="1"/>
    </xf>
    <xf numFmtId="0" fontId="0" fillId="0" borderId="5" xfId="0" applyFill="1" applyBorder="1" applyAlignment="1">
      <alignment horizontal="left" vertical="center" wrapText="1"/>
    </xf>
    <xf numFmtId="0" fontId="5" fillId="0" borderId="1" xfId="0" applyFont="1" applyFill="1" applyBorder="1" applyAlignment="1">
      <alignment horizontal="left" vertical="center"/>
    </xf>
    <xf numFmtId="178" fontId="5" fillId="0" borderId="1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1-4月">
    <pageSetUpPr fitToPage="1"/>
  </sheetPr>
  <dimension ref="A1:AV111"/>
  <sheetViews>
    <sheetView tabSelected="1" view="pageBreakPreview" zoomScale="70" zoomScaleNormal="70" workbookViewId="0">
      <pane xSplit="6" ySplit="4" topLeftCell="G5" activePane="bottomRight" state="frozen"/>
      <selection/>
      <selection pane="topRight"/>
      <selection pane="bottomLeft"/>
      <selection pane="bottomRight" activeCell="AM102" sqref="AM102"/>
    </sheetView>
  </sheetViews>
  <sheetFormatPr defaultColWidth="14" defaultRowHeight="18" customHeight="1"/>
  <cols>
    <col min="1" max="1" width="5.75925925925926" style="1" customWidth="1"/>
    <col min="2" max="2" width="5.63888888888889" style="1" customWidth="1"/>
    <col min="3" max="3" width="14" style="1"/>
    <col min="4" max="4" width="15.4537037037037" style="1" customWidth="1"/>
    <col min="5" max="5" width="17.6574074074074" style="1" customWidth="1"/>
    <col min="6" max="6" width="14" style="1"/>
    <col min="7" max="7" width="13.2407407407407" style="1" customWidth="1"/>
    <col min="8" max="8" width="11.7037037037037" style="1" customWidth="1"/>
    <col min="9" max="9" width="15.7037037037037" style="1" hidden="1" customWidth="1"/>
    <col min="10" max="10" width="25.712962962963" style="2" hidden="1" customWidth="1"/>
    <col min="11" max="11" width="9.81481481481481" style="1" hidden="1" customWidth="1"/>
    <col min="12" max="14" width="9.81481481481481" style="1" customWidth="1"/>
    <col min="15" max="15" width="9.81481481481481" style="1" hidden="1" customWidth="1"/>
    <col min="16" max="18" width="9.81481481481481" style="1" customWidth="1"/>
    <col min="19" max="19" width="9.81481481481481" style="1" hidden="1" customWidth="1"/>
    <col min="20" max="22" width="9.81481481481481" style="1" customWidth="1"/>
    <col min="23" max="23" width="9.81481481481481" style="1" hidden="1" customWidth="1"/>
    <col min="24" max="26" width="9.81481481481481" style="1" customWidth="1"/>
    <col min="27" max="27" width="9.81481481481481" style="1" hidden="1" customWidth="1"/>
    <col min="28" max="39" width="9.81481481481481" style="1" customWidth="1"/>
    <col min="40" max="40" width="9.81481481481481" style="1" hidden="1" customWidth="1"/>
    <col min="41" max="42" width="10.9074074074074" style="1" customWidth="1"/>
    <col min="43" max="43" width="9.81481481481481" style="1" customWidth="1"/>
    <col min="44" max="44" width="9.81481481481481" style="1" hidden="1" customWidth="1"/>
    <col min="45" max="45" width="11.8055555555556" style="1" customWidth="1"/>
    <col min="46" max="46" width="11.1296296296296" style="1" customWidth="1"/>
    <col min="47" max="47" width="11.3611111111111" style="1" customWidth="1"/>
    <col min="48" max="48" width="15.3611111111111" style="1" customWidth="1"/>
    <col min="49" max="16384" width="14" style="1"/>
  </cols>
  <sheetData>
    <row r="1" customHeight="1" spans="1:48">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ht="56" customHeight="1" spans="1:48">
      <c r="A2" s="4" t="s">
        <v>1</v>
      </c>
      <c r="B2" s="5"/>
      <c r="C2" s="5"/>
      <c r="D2" s="5"/>
      <c r="E2" s="5"/>
      <c r="F2" s="5"/>
      <c r="G2" s="5"/>
      <c r="H2" s="5"/>
      <c r="I2" s="4"/>
      <c r="J2" s="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row>
    <row r="3" ht="19" customHeight="1" spans="1:48">
      <c r="A3" s="6" t="s">
        <v>2</v>
      </c>
      <c r="B3" s="6" t="s">
        <v>3</v>
      </c>
      <c r="C3" s="6" t="s">
        <v>4</v>
      </c>
      <c r="D3" s="6" t="s">
        <v>5</v>
      </c>
      <c r="E3" s="6"/>
      <c r="F3" s="6" t="s">
        <v>6</v>
      </c>
      <c r="G3" s="6" t="s">
        <v>7</v>
      </c>
      <c r="H3" s="7" t="s">
        <v>8</v>
      </c>
      <c r="I3" s="6" t="s">
        <v>9</v>
      </c>
      <c r="J3" s="6" t="s">
        <v>10</v>
      </c>
      <c r="K3" s="6" t="s">
        <v>11</v>
      </c>
      <c r="L3" s="6"/>
      <c r="M3" s="6"/>
      <c r="N3" s="6"/>
      <c r="O3" s="6" t="s">
        <v>12</v>
      </c>
      <c r="P3" s="6"/>
      <c r="Q3" s="6"/>
      <c r="R3" s="6"/>
      <c r="S3" s="6" t="s">
        <v>13</v>
      </c>
      <c r="T3" s="6"/>
      <c r="U3" s="6"/>
      <c r="V3" s="6"/>
      <c r="W3" s="6" t="s">
        <v>14</v>
      </c>
      <c r="X3" s="6"/>
      <c r="Y3" s="6"/>
      <c r="Z3" s="6"/>
      <c r="AA3" s="6" t="s">
        <v>15</v>
      </c>
      <c r="AB3" s="6"/>
      <c r="AC3" s="6"/>
      <c r="AD3" s="6"/>
      <c r="AE3" s="6" t="s">
        <v>16</v>
      </c>
      <c r="AF3" s="6"/>
      <c r="AG3" s="6"/>
      <c r="AH3" s="6" t="s">
        <v>17</v>
      </c>
      <c r="AI3" s="6"/>
      <c r="AJ3" s="6"/>
      <c r="AK3" s="6" t="s">
        <v>18</v>
      </c>
      <c r="AL3" s="6"/>
      <c r="AM3" s="6"/>
      <c r="AN3" s="6" t="s">
        <v>19</v>
      </c>
      <c r="AO3" s="6"/>
      <c r="AP3" s="6"/>
      <c r="AQ3" s="6"/>
      <c r="AR3" s="6" t="s">
        <v>20</v>
      </c>
      <c r="AS3" s="6"/>
      <c r="AT3" s="6"/>
      <c r="AU3" s="6"/>
      <c r="AV3" s="6" t="s">
        <v>21</v>
      </c>
    </row>
    <row r="4" ht="40" customHeight="1" spans="1:48">
      <c r="A4" s="8"/>
      <c r="B4" s="6"/>
      <c r="C4" s="6"/>
      <c r="D4" s="6"/>
      <c r="E4" s="6"/>
      <c r="F4" s="6"/>
      <c r="G4" s="6"/>
      <c r="H4" s="7"/>
      <c r="I4" s="8"/>
      <c r="J4" s="53"/>
      <c r="K4" s="6" t="s">
        <v>5</v>
      </c>
      <c r="L4" s="6" t="s">
        <v>22</v>
      </c>
      <c r="M4" s="6" t="s">
        <v>23</v>
      </c>
      <c r="N4" s="6" t="s">
        <v>24</v>
      </c>
      <c r="O4" s="6" t="s">
        <v>5</v>
      </c>
      <c r="P4" s="6" t="s">
        <v>22</v>
      </c>
      <c r="Q4" s="6" t="s">
        <v>23</v>
      </c>
      <c r="R4" s="6" t="s">
        <v>24</v>
      </c>
      <c r="S4" s="6" t="s">
        <v>5</v>
      </c>
      <c r="T4" s="6" t="s">
        <v>22</v>
      </c>
      <c r="U4" s="6" t="s">
        <v>23</v>
      </c>
      <c r="V4" s="6" t="s">
        <v>24</v>
      </c>
      <c r="W4" s="6" t="s">
        <v>5</v>
      </c>
      <c r="X4" s="6" t="s">
        <v>22</v>
      </c>
      <c r="Y4" s="6" t="s">
        <v>23</v>
      </c>
      <c r="Z4" s="6" t="s">
        <v>24</v>
      </c>
      <c r="AA4" s="6" t="s">
        <v>5</v>
      </c>
      <c r="AB4" s="6" t="s">
        <v>22</v>
      </c>
      <c r="AC4" s="6" t="s">
        <v>23</v>
      </c>
      <c r="AD4" s="6" t="s">
        <v>24</v>
      </c>
      <c r="AE4" s="6" t="s">
        <v>22</v>
      </c>
      <c r="AF4" s="6" t="s">
        <v>23</v>
      </c>
      <c r="AG4" s="6" t="s">
        <v>24</v>
      </c>
      <c r="AH4" s="6" t="s">
        <v>22</v>
      </c>
      <c r="AI4" s="6" t="s">
        <v>23</v>
      </c>
      <c r="AJ4" s="6" t="s">
        <v>24</v>
      </c>
      <c r="AK4" s="6" t="s">
        <v>22</v>
      </c>
      <c r="AL4" s="6" t="s">
        <v>23</v>
      </c>
      <c r="AM4" s="6" t="s">
        <v>24</v>
      </c>
      <c r="AN4" s="6" t="s">
        <v>5</v>
      </c>
      <c r="AO4" s="6" t="s">
        <v>22</v>
      </c>
      <c r="AP4" s="6" t="s">
        <v>23</v>
      </c>
      <c r="AQ4" s="6" t="s">
        <v>24</v>
      </c>
      <c r="AR4" s="6" t="s">
        <v>5</v>
      </c>
      <c r="AS4" s="6" t="s">
        <v>22</v>
      </c>
      <c r="AT4" s="6" t="s">
        <v>23</v>
      </c>
      <c r="AU4" s="6" t="s">
        <v>24</v>
      </c>
      <c r="AV4" s="6"/>
    </row>
    <row r="5" ht="23" customHeight="1" spans="1:48">
      <c r="A5" s="9" t="s">
        <v>25</v>
      </c>
      <c r="B5" s="10">
        <v>1</v>
      </c>
      <c r="C5" s="11" t="s">
        <v>26</v>
      </c>
      <c r="D5" s="11" t="s">
        <v>27</v>
      </c>
      <c r="E5" s="11"/>
      <c r="F5" s="12" t="s">
        <v>28</v>
      </c>
      <c r="G5" s="13">
        <v>4978</v>
      </c>
      <c r="H5" s="14">
        <v>0.4148</v>
      </c>
      <c r="I5" s="54"/>
      <c r="J5" s="55"/>
      <c r="K5" s="13">
        <v>1700</v>
      </c>
      <c r="L5" s="13">
        <v>324</v>
      </c>
      <c r="M5" s="13">
        <v>991</v>
      </c>
      <c r="N5" s="14">
        <v>0.5829</v>
      </c>
      <c r="O5" s="56">
        <v>2200</v>
      </c>
      <c r="P5" s="56">
        <v>296</v>
      </c>
      <c r="Q5" s="56">
        <v>1044</v>
      </c>
      <c r="R5" s="14">
        <v>0.4745</v>
      </c>
      <c r="S5" s="56">
        <v>1150</v>
      </c>
      <c r="T5" s="56">
        <v>141</v>
      </c>
      <c r="U5" s="56">
        <v>485</v>
      </c>
      <c r="V5" s="14">
        <v>0.4217</v>
      </c>
      <c r="W5" s="56">
        <v>1100</v>
      </c>
      <c r="X5" s="56">
        <v>128</v>
      </c>
      <c r="Y5" s="56">
        <v>440</v>
      </c>
      <c r="Z5" s="14">
        <v>0.4</v>
      </c>
      <c r="AA5" s="56">
        <v>2450</v>
      </c>
      <c r="AB5" s="56">
        <v>277</v>
      </c>
      <c r="AC5" s="56">
        <v>814</v>
      </c>
      <c r="AD5" s="14">
        <v>0.3322</v>
      </c>
      <c r="AE5" s="56">
        <v>210</v>
      </c>
      <c r="AF5" s="56">
        <v>596</v>
      </c>
      <c r="AG5" s="14">
        <v>0.3725</v>
      </c>
      <c r="AH5" s="56">
        <v>59</v>
      </c>
      <c r="AI5" s="56">
        <v>231</v>
      </c>
      <c r="AJ5" s="14">
        <v>0.33</v>
      </c>
      <c r="AK5" s="56">
        <v>164</v>
      </c>
      <c r="AL5" s="56">
        <v>377</v>
      </c>
      <c r="AM5" s="14">
        <v>0.3427</v>
      </c>
      <c r="AN5" s="56" t="s">
        <v>29</v>
      </c>
      <c r="AO5" s="56" t="s">
        <v>29</v>
      </c>
      <c r="AP5" s="56" t="s">
        <v>29</v>
      </c>
      <c r="AQ5" s="56" t="s">
        <v>29</v>
      </c>
      <c r="AR5" s="56" t="s">
        <v>29</v>
      </c>
      <c r="AS5" s="56" t="s">
        <v>29</v>
      </c>
      <c r="AT5" s="56" t="s">
        <v>29</v>
      </c>
      <c r="AU5" s="56" t="s">
        <v>29</v>
      </c>
      <c r="AV5" s="108"/>
    </row>
    <row r="6" ht="23" customHeight="1" spans="1:48">
      <c r="A6" s="15"/>
      <c r="B6" s="16"/>
      <c r="C6" s="17"/>
      <c r="D6" s="17" t="s">
        <v>30</v>
      </c>
      <c r="E6" s="17"/>
      <c r="F6" s="18" t="s">
        <v>28</v>
      </c>
      <c r="G6" s="19">
        <v>35</v>
      </c>
      <c r="H6" s="20">
        <v>1</v>
      </c>
      <c r="I6" s="24"/>
      <c r="J6" s="57"/>
      <c r="K6" s="58" t="s">
        <v>29</v>
      </c>
      <c r="L6" s="42" t="s">
        <v>29</v>
      </c>
      <c r="M6" s="42" t="s">
        <v>29</v>
      </c>
      <c r="N6" s="42" t="s">
        <v>29</v>
      </c>
      <c r="O6" s="22">
        <v>13</v>
      </c>
      <c r="P6" s="22">
        <v>13</v>
      </c>
      <c r="Q6" s="22">
        <v>13</v>
      </c>
      <c r="R6" s="42">
        <v>1</v>
      </c>
      <c r="S6" s="22">
        <v>3</v>
      </c>
      <c r="T6" s="22">
        <v>3</v>
      </c>
      <c r="U6" s="22">
        <v>3</v>
      </c>
      <c r="V6" s="42">
        <v>1</v>
      </c>
      <c r="W6" s="22">
        <v>3</v>
      </c>
      <c r="X6" s="22">
        <v>3</v>
      </c>
      <c r="Y6" s="22">
        <v>3</v>
      </c>
      <c r="Z6" s="42">
        <v>1</v>
      </c>
      <c r="AA6" s="22">
        <v>6</v>
      </c>
      <c r="AB6" s="22">
        <v>6</v>
      </c>
      <c r="AC6" s="22">
        <v>6</v>
      </c>
      <c r="AD6" s="42">
        <v>1</v>
      </c>
      <c r="AE6" s="22">
        <v>3</v>
      </c>
      <c r="AF6" s="22">
        <v>3</v>
      </c>
      <c r="AG6" s="42">
        <v>1</v>
      </c>
      <c r="AH6" s="22">
        <v>3</v>
      </c>
      <c r="AI6" s="22">
        <v>3</v>
      </c>
      <c r="AJ6" s="42">
        <v>1</v>
      </c>
      <c r="AK6" s="22">
        <v>4</v>
      </c>
      <c r="AL6" s="22">
        <v>4</v>
      </c>
      <c r="AM6" s="42">
        <v>1</v>
      </c>
      <c r="AN6" s="22" t="s">
        <v>29</v>
      </c>
      <c r="AO6" s="22" t="s">
        <v>29</v>
      </c>
      <c r="AP6" s="22" t="s">
        <v>29</v>
      </c>
      <c r="AQ6" s="22" t="s">
        <v>29</v>
      </c>
      <c r="AR6" s="22" t="s">
        <v>29</v>
      </c>
      <c r="AS6" s="22" t="s">
        <v>29</v>
      </c>
      <c r="AT6" s="22" t="s">
        <v>29</v>
      </c>
      <c r="AU6" s="22" t="s">
        <v>29</v>
      </c>
      <c r="AV6" s="109"/>
    </row>
    <row r="7" ht="46" customHeight="1" spans="1:48">
      <c r="A7" s="15"/>
      <c r="B7" s="21">
        <v>2</v>
      </c>
      <c r="C7" s="17" t="s">
        <v>31</v>
      </c>
      <c r="D7" s="17" t="s">
        <v>32</v>
      </c>
      <c r="E7" s="17"/>
      <c r="F7" s="18" t="s">
        <v>28</v>
      </c>
      <c r="G7" s="22" t="s">
        <v>29</v>
      </c>
      <c r="H7" s="19"/>
      <c r="I7" s="59"/>
      <c r="J7" s="60"/>
      <c r="K7" s="61" t="s">
        <v>33</v>
      </c>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109" t="s">
        <v>34</v>
      </c>
    </row>
    <row r="8" ht="27" customHeight="1" spans="1:48">
      <c r="A8" s="15"/>
      <c r="B8" s="21">
        <v>3</v>
      </c>
      <c r="C8" s="17" t="s">
        <v>35</v>
      </c>
      <c r="D8" s="17" t="s">
        <v>36</v>
      </c>
      <c r="E8" s="17"/>
      <c r="F8" s="18" t="s">
        <v>37</v>
      </c>
      <c r="G8" s="19">
        <v>2310</v>
      </c>
      <c r="H8" s="23">
        <f>G8/5450</f>
        <v>0.423853211009174</v>
      </c>
      <c r="I8" s="63"/>
      <c r="J8" s="64"/>
      <c r="K8" s="65" t="s">
        <v>29</v>
      </c>
      <c r="L8" s="22" t="s">
        <v>29</v>
      </c>
      <c r="M8" s="22" t="s">
        <v>29</v>
      </c>
      <c r="N8" s="22" t="s">
        <v>29</v>
      </c>
      <c r="O8" s="22">
        <v>1200</v>
      </c>
      <c r="P8" s="66">
        <v>82</v>
      </c>
      <c r="Q8" s="22">
        <v>392</v>
      </c>
      <c r="R8" s="52">
        <v>0.3267</v>
      </c>
      <c r="S8" s="22">
        <v>613</v>
      </c>
      <c r="T8" s="49">
        <v>50</v>
      </c>
      <c r="U8" s="49">
        <v>208</v>
      </c>
      <c r="V8" s="52">
        <v>0.3393</v>
      </c>
      <c r="W8" s="22">
        <v>613</v>
      </c>
      <c r="X8" s="22">
        <v>125</v>
      </c>
      <c r="Y8" s="49">
        <v>295</v>
      </c>
      <c r="Z8" s="52">
        <v>0.4812</v>
      </c>
      <c r="AA8" s="22">
        <v>1185</v>
      </c>
      <c r="AB8" s="66">
        <v>190</v>
      </c>
      <c r="AC8" s="49">
        <v>500</v>
      </c>
      <c r="AD8" s="52">
        <v>0.4219</v>
      </c>
      <c r="AE8" s="22">
        <v>100</v>
      </c>
      <c r="AF8" s="49">
        <v>310</v>
      </c>
      <c r="AG8" s="52">
        <v>0.5057</v>
      </c>
      <c r="AH8" s="66">
        <v>185</v>
      </c>
      <c r="AI8" s="49">
        <v>344</v>
      </c>
      <c r="AJ8" s="52">
        <v>0.5612</v>
      </c>
      <c r="AK8" s="66">
        <v>106</v>
      </c>
      <c r="AL8" s="49">
        <v>261</v>
      </c>
      <c r="AM8" s="52">
        <v>0.4258</v>
      </c>
      <c r="AN8" s="22" t="s">
        <v>29</v>
      </c>
      <c r="AO8" s="22" t="s">
        <v>29</v>
      </c>
      <c r="AP8" s="22" t="s">
        <v>29</v>
      </c>
      <c r="AQ8" s="22" t="s">
        <v>29</v>
      </c>
      <c r="AR8" s="22" t="s">
        <v>29</v>
      </c>
      <c r="AS8" s="22" t="s">
        <v>29</v>
      </c>
      <c r="AT8" s="22" t="s">
        <v>29</v>
      </c>
      <c r="AU8" s="22" t="s">
        <v>29</v>
      </c>
      <c r="AV8" s="109"/>
    </row>
    <row r="9" ht="27" customHeight="1" spans="1:48">
      <c r="A9" s="24"/>
      <c r="B9" s="21"/>
      <c r="C9" s="17"/>
      <c r="D9" s="17" t="s">
        <v>38</v>
      </c>
      <c r="E9" s="17"/>
      <c r="F9" s="18" t="s">
        <v>37</v>
      </c>
      <c r="G9" s="19">
        <v>955</v>
      </c>
      <c r="H9" s="25">
        <f>G9/2200</f>
        <v>0.434090909090909</v>
      </c>
      <c r="I9" s="24"/>
      <c r="J9" s="57"/>
      <c r="K9" s="65" t="s">
        <v>29</v>
      </c>
      <c r="L9" s="22" t="s">
        <v>29</v>
      </c>
      <c r="M9" s="22" t="s">
        <v>29</v>
      </c>
      <c r="N9" s="22" t="s">
        <v>29</v>
      </c>
      <c r="O9" s="22">
        <v>475</v>
      </c>
      <c r="P9" s="49">
        <v>32</v>
      </c>
      <c r="Q9" s="22">
        <v>157</v>
      </c>
      <c r="R9" s="52">
        <v>0.3305</v>
      </c>
      <c r="S9" s="22">
        <v>275</v>
      </c>
      <c r="T9" s="22">
        <v>30</v>
      </c>
      <c r="U9" s="49">
        <v>136</v>
      </c>
      <c r="V9" s="52">
        <v>0.4945</v>
      </c>
      <c r="W9" s="22">
        <v>275</v>
      </c>
      <c r="X9" s="22">
        <v>42</v>
      </c>
      <c r="Y9" s="49">
        <v>132</v>
      </c>
      <c r="Z9" s="52">
        <v>0.48</v>
      </c>
      <c r="AA9" s="22">
        <v>350</v>
      </c>
      <c r="AB9" s="49">
        <v>50</v>
      </c>
      <c r="AC9" s="22">
        <v>140</v>
      </c>
      <c r="AD9" s="52">
        <v>0.4</v>
      </c>
      <c r="AE9" s="22">
        <v>0</v>
      </c>
      <c r="AF9" s="49">
        <v>110</v>
      </c>
      <c r="AG9" s="52">
        <v>0.4</v>
      </c>
      <c r="AH9" s="49">
        <v>6</v>
      </c>
      <c r="AI9" s="49">
        <v>165</v>
      </c>
      <c r="AJ9" s="52">
        <v>0.6</v>
      </c>
      <c r="AK9" s="22">
        <v>39</v>
      </c>
      <c r="AL9" s="49">
        <v>115</v>
      </c>
      <c r="AM9" s="52">
        <v>0.4182</v>
      </c>
      <c r="AN9" s="22" t="s">
        <v>29</v>
      </c>
      <c r="AO9" s="22" t="s">
        <v>29</v>
      </c>
      <c r="AP9" s="22" t="s">
        <v>29</v>
      </c>
      <c r="AQ9" s="22" t="s">
        <v>29</v>
      </c>
      <c r="AR9" s="22" t="s">
        <v>29</v>
      </c>
      <c r="AS9" s="22" t="s">
        <v>29</v>
      </c>
      <c r="AT9" s="22" t="s">
        <v>29</v>
      </c>
      <c r="AU9" s="22" t="s">
        <v>29</v>
      </c>
      <c r="AV9" s="109"/>
    </row>
    <row r="10" ht="37" customHeight="1" spans="1:48">
      <c r="A10" s="26" t="s">
        <v>39</v>
      </c>
      <c r="B10" s="21">
        <v>4</v>
      </c>
      <c r="C10" s="17" t="s">
        <v>40</v>
      </c>
      <c r="D10" s="18" t="s">
        <v>41</v>
      </c>
      <c r="E10" s="27" t="s">
        <v>42</v>
      </c>
      <c r="F10" s="18" t="s">
        <v>43</v>
      </c>
      <c r="G10" s="28">
        <v>760</v>
      </c>
      <c r="H10" s="29" t="s">
        <v>44</v>
      </c>
      <c r="I10" s="63"/>
      <c r="J10" s="64"/>
      <c r="K10" s="65" t="s">
        <v>29</v>
      </c>
      <c r="L10" s="22" t="s">
        <v>29</v>
      </c>
      <c r="M10" s="22" t="s">
        <v>29</v>
      </c>
      <c r="N10" s="22" t="s">
        <v>29</v>
      </c>
      <c r="O10" s="22" t="s">
        <v>29</v>
      </c>
      <c r="P10" s="28">
        <v>760</v>
      </c>
      <c r="Q10" s="28">
        <v>760</v>
      </c>
      <c r="R10" s="28" t="s">
        <v>44</v>
      </c>
      <c r="S10" s="22" t="s">
        <v>29</v>
      </c>
      <c r="T10" s="28">
        <v>760</v>
      </c>
      <c r="U10" s="28">
        <v>760</v>
      </c>
      <c r="V10" s="28" t="s">
        <v>44</v>
      </c>
      <c r="W10" s="22" t="s">
        <v>29</v>
      </c>
      <c r="X10" s="28">
        <v>760</v>
      </c>
      <c r="Y10" s="28">
        <v>760</v>
      </c>
      <c r="Z10" s="28" t="s">
        <v>44</v>
      </c>
      <c r="AA10" s="22" t="s">
        <v>29</v>
      </c>
      <c r="AB10" s="28">
        <v>760</v>
      </c>
      <c r="AC10" s="28">
        <v>760</v>
      </c>
      <c r="AD10" s="28" t="s">
        <v>44</v>
      </c>
      <c r="AE10" s="28">
        <v>760</v>
      </c>
      <c r="AF10" s="28">
        <v>760</v>
      </c>
      <c r="AG10" s="28" t="s">
        <v>44</v>
      </c>
      <c r="AH10" s="28">
        <v>760</v>
      </c>
      <c r="AI10" s="28">
        <v>760</v>
      </c>
      <c r="AJ10" s="28" t="s">
        <v>44</v>
      </c>
      <c r="AK10" s="28">
        <v>760</v>
      </c>
      <c r="AL10" s="28">
        <v>760</v>
      </c>
      <c r="AM10" s="28" t="s">
        <v>44</v>
      </c>
      <c r="AN10" s="22" t="s">
        <v>29</v>
      </c>
      <c r="AO10" s="22" t="s">
        <v>29</v>
      </c>
      <c r="AP10" s="22" t="s">
        <v>29</v>
      </c>
      <c r="AQ10" s="22" t="s">
        <v>29</v>
      </c>
      <c r="AR10" s="22" t="s">
        <v>29</v>
      </c>
      <c r="AS10" s="22" t="s">
        <v>29</v>
      </c>
      <c r="AT10" s="22" t="s">
        <v>29</v>
      </c>
      <c r="AU10" s="22" t="s">
        <v>29</v>
      </c>
      <c r="AV10" s="110"/>
    </row>
    <row r="11" ht="37" customHeight="1" spans="1:48">
      <c r="A11" s="30"/>
      <c r="B11" s="21"/>
      <c r="C11" s="17"/>
      <c r="D11" s="18"/>
      <c r="E11" s="27" t="s">
        <v>45</v>
      </c>
      <c r="F11" s="18" t="s">
        <v>43</v>
      </c>
      <c r="G11" s="28">
        <v>107829</v>
      </c>
      <c r="H11" s="29" t="s">
        <v>44</v>
      </c>
      <c r="I11" s="15"/>
      <c r="J11" s="67"/>
      <c r="K11" s="65" t="s">
        <v>29</v>
      </c>
      <c r="L11" s="22" t="s">
        <v>29</v>
      </c>
      <c r="M11" s="22" t="s">
        <v>29</v>
      </c>
      <c r="N11" s="22" t="s">
        <v>29</v>
      </c>
      <c r="O11" s="22" t="s">
        <v>29</v>
      </c>
      <c r="P11" s="28">
        <v>1361</v>
      </c>
      <c r="Q11" s="28">
        <v>5474</v>
      </c>
      <c r="R11" s="28" t="s">
        <v>44</v>
      </c>
      <c r="S11" s="22" t="s">
        <v>29</v>
      </c>
      <c r="T11" s="28">
        <v>4039</v>
      </c>
      <c r="U11" s="28">
        <v>16237</v>
      </c>
      <c r="V11" s="28" t="s">
        <v>44</v>
      </c>
      <c r="W11" s="22" t="s">
        <v>29</v>
      </c>
      <c r="X11" s="28">
        <v>1818</v>
      </c>
      <c r="Y11" s="28">
        <v>7285</v>
      </c>
      <c r="Z11" s="28" t="s">
        <v>44</v>
      </c>
      <c r="AA11" s="22" t="s">
        <v>29</v>
      </c>
      <c r="AB11" s="28">
        <v>9263</v>
      </c>
      <c r="AC11" s="28">
        <v>37514</v>
      </c>
      <c r="AD11" s="28" t="s">
        <v>44</v>
      </c>
      <c r="AE11" s="28">
        <v>5085</v>
      </c>
      <c r="AF11" s="28">
        <v>20412</v>
      </c>
      <c r="AG11" s="28" t="s">
        <v>44</v>
      </c>
      <c r="AH11" s="28">
        <v>1973</v>
      </c>
      <c r="AI11" s="28">
        <v>7904</v>
      </c>
      <c r="AJ11" s="28" t="s">
        <v>44</v>
      </c>
      <c r="AK11" s="28">
        <v>3244</v>
      </c>
      <c r="AL11" s="28">
        <v>13003</v>
      </c>
      <c r="AM11" s="28" t="s">
        <v>44</v>
      </c>
      <c r="AN11" s="22" t="s">
        <v>29</v>
      </c>
      <c r="AO11" s="22" t="s">
        <v>29</v>
      </c>
      <c r="AP11" s="22" t="s">
        <v>29</v>
      </c>
      <c r="AQ11" s="22" t="s">
        <v>29</v>
      </c>
      <c r="AR11" s="22" t="s">
        <v>29</v>
      </c>
      <c r="AS11" s="22" t="s">
        <v>29</v>
      </c>
      <c r="AT11" s="22" t="s">
        <v>29</v>
      </c>
      <c r="AU11" s="22" t="s">
        <v>29</v>
      </c>
      <c r="AV11" s="110"/>
    </row>
    <row r="12" ht="37" customHeight="1" spans="1:48">
      <c r="A12" s="30"/>
      <c r="B12" s="21"/>
      <c r="C12" s="17"/>
      <c r="D12" s="18"/>
      <c r="E12" s="27" t="s">
        <v>46</v>
      </c>
      <c r="F12" s="18" t="s">
        <v>43</v>
      </c>
      <c r="G12" s="28">
        <v>788</v>
      </c>
      <c r="H12" s="29" t="s">
        <v>44</v>
      </c>
      <c r="I12" s="15"/>
      <c r="J12" s="67"/>
      <c r="K12" s="65" t="s">
        <v>29</v>
      </c>
      <c r="L12" s="22" t="s">
        <v>29</v>
      </c>
      <c r="M12" s="22" t="s">
        <v>29</v>
      </c>
      <c r="N12" s="22" t="s">
        <v>29</v>
      </c>
      <c r="O12" s="22" t="s">
        <v>29</v>
      </c>
      <c r="P12" s="28">
        <v>788</v>
      </c>
      <c r="Q12" s="28">
        <v>788</v>
      </c>
      <c r="R12" s="28" t="s">
        <v>44</v>
      </c>
      <c r="S12" s="22" t="s">
        <v>29</v>
      </c>
      <c r="T12" s="28">
        <v>788</v>
      </c>
      <c r="U12" s="28">
        <v>788</v>
      </c>
      <c r="V12" s="28" t="s">
        <v>44</v>
      </c>
      <c r="W12" s="22" t="s">
        <v>29</v>
      </c>
      <c r="X12" s="28">
        <v>788</v>
      </c>
      <c r="Y12" s="28">
        <v>788</v>
      </c>
      <c r="Z12" s="28" t="s">
        <v>44</v>
      </c>
      <c r="AA12" s="22" t="s">
        <v>29</v>
      </c>
      <c r="AB12" s="28">
        <v>788</v>
      </c>
      <c r="AC12" s="28">
        <v>788</v>
      </c>
      <c r="AD12" s="28" t="s">
        <v>44</v>
      </c>
      <c r="AE12" s="28">
        <v>788</v>
      </c>
      <c r="AF12" s="28">
        <v>788</v>
      </c>
      <c r="AG12" s="28" t="s">
        <v>44</v>
      </c>
      <c r="AH12" s="28">
        <v>788</v>
      </c>
      <c r="AI12" s="28">
        <v>788</v>
      </c>
      <c r="AJ12" s="28" t="s">
        <v>44</v>
      </c>
      <c r="AK12" s="28">
        <v>788</v>
      </c>
      <c r="AL12" s="28">
        <v>788</v>
      </c>
      <c r="AM12" s="28" t="s">
        <v>44</v>
      </c>
      <c r="AN12" s="22" t="s">
        <v>29</v>
      </c>
      <c r="AO12" s="22" t="s">
        <v>29</v>
      </c>
      <c r="AP12" s="22" t="s">
        <v>29</v>
      </c>
      <c r="AQ12" s="22" t="s">
        <v>29</v>
      </c>
      <c r="AR12" s="22" t="s">
        <v>29</v>
      </c>
      <c r="AS12" s="22" t="s">
        <v>29</v>
      </c>
      <c r="AT12" s="22" t="s">
        <v>29</v>
      </c>
      <c r="AU12" s="22" t="s">
        <v>29</v>
      </c>
      <c r="AV12" s="110"/>
    </row>
    <row r="13" ht="37" customHeight="1" spans="1:48">
      <c r="A13" s="30"/>
      <c r="B13" s="21"/>
      <c r="C13" s="17"/>
      <c r="D13" s="18"/>
      <c r="E13" s="27" t="s">
        <v>47</v>
      </c>
      <c r="F13" s="18" t="s">
        <v>43</v>
      </c>
      <c r="G13" s="28">
        <v>20654</v>
      </c>
      <c r="H13" s="29" t="s">
        <v>44</v>
      </c>
      <c r="I13" s="15"/>
      <c r="J13" s="67"/>
      <c r="K13" s="65" t="s">
        <v>29</v>
      </c>
      <c r="L13" s="22" t="s">
        <v>29</v>
      </c>
      <c r="M13" s="22" t="s">
        <v>29</v>
      </c>
      <c r="N13" s="22" t="s">
        <v>29</v>
      </c>
      <c r="O13" s="22" t="s">
        <v>29</v>
      </c>
      <c r="P13" s="28">
        <v>1529</v>
      </c>
      <c r="Q13" s="28">
        <v>6156</v>
      </c>
      <c r="R13" s="28" t="s">
        <v>44</v>
      </c>
      <c r="S13" s="22" t="s">
        <v>29</v>
      </c>
      <c r="T13" s="28">
        <v>806</v>
      </c>
      <c r="U13" s="28">
        <v>3234</v>
      </c>
      <c r="V13" s="28" t="s">
        <v>44</v>
      </c>
      <c r="W13" s="22" t="s">
        <v>29</v>
      </c>
      <c r="X13" s="28">
        <v>515</v>
      </c>
      <c r="Y13" s="28">
        <v>2094</v>
      </c>
      <c r="Z13" s="28" t="s">
        <v>44</v>
      </c>
      <c r="AA13" s="22" t="s">
        <v>29</v>
      </c>
      <c r="AB13" s="28">
        <v>951</v>
      </c>
      <c r="AC13" s="28">
        <v>3863</v>
      </c>
      <c r="AD13" s="28" t="s">
        <v>44</v>
      </c>
      <c r="AE13" s="28">
        <v>405</v>
      </c>
      <c r="AF13" s="28">
        <v>1631</v>
      </c>
      <c r="AG13" s="28" t="s">
        <v>44</v>
      </c>
      <c r="AH13" s="28">
        <v>286</v>
      </c>
      <c r="AI13" s="28">
        <v>1149</v>
      </c>
      <c r="AJ13" s="28" t="s">
        <v>44</v>
      </c>
      <c r="AK13" s="28">
        <v>632</v>
      </c>
      <c r="AL13" s="28">
        <v>2527</v>
      </c>
      <c r="AM13" s="28" t="s">
        <v>44</v>
      </c>
      <c r="AN13" s="22" t="s">
        <v>29</v>
      </c>
      <c r="AO13" s="22" t="s">
        <v>29</v>
      </c>
      <c r="AP13" s="22" t="s">
        <v>29</v>
      </c>
      <c r="AQ13" s="22" t="s">
        <v>29</v>
      </c>
      <c r="AR13" s="22" t="s">
        <v>29</v>
      </c>
      <c r="AS13" s="22" t="s">
        <v>29</v>
      </c>
      <c r="AT13" s="22" t="s">
        <v>29</v>
      </c>
      <c r="AU13" s="22" t="s">
        <v>29</v>
      </c>
      <c r="AV13" s="110"/>
    </row>
    <row r="14" ht="37" customHeight="1" spans="1:48">
      <c r="A14" s="30"/>
      <c r="B14" s="21"/>
      <c r="C14" s="17"/>
      <c r="D14" s="18" t="s">
        <v>48</v>
      </c>
      <c r="E14" s="27" t="s">
        <v>49</v>
      </c>
      <c r="F14" s="18" t="s">
        <v>43</v>
      </c>
      <c r="G14" s="28">
        <v>988</v>
      </c>
      <c r="H14" s="29" t="s">
        <v>44</v>
      </c>
      <c r="I14" s="15"/>
      <c r="J14" s="67"/>
      <c r="K14" s="65" t="s">
        <v>29</v>
      </c>
      <c r="L14" s="22" t="s">
        <v>29</v>
      </c>
      <c r="M14" s="22" t="s">
        <v>29</v>
      </c>
      <c r="N14" s="22" t="s">
        <v>29</v>
      </c>
      <c r="O14" s="22" t="s">
        <v>29</v>
      </c>
      <c r="P14" s="28">
        <v>988</v>
      </c>
      <c r="Q14" s="28">
        <v>988</v>
      </c>
      <c r="R14" s="28" t="s">
        <v>44</v>
      </c>
      <c r="S14" s="22" t="s">
        <v>29</v>
      </c>
      <c r="T14" s="28">
        <v>988</v>
      </c>
      <c r="U14" s="28">
        <v>988</v>
      </c>
      <c r="V14" s="28" t="s">
        <v>44</v>
      </c>
      <c r="W14" s="22" t="s">
        <v>29</v>
      </c>
      <c r="X14" s="28">
        <v>988</v>
      </c>
      <c r="Y14" s="28">
        <v>988</v>
      </c>
      <c r="Z14" s="28" t="s">
        <v>44</v>
      </c>
      <c r="AA14" s="22" t="s">
        <v>29</v>
      </c>
      <c r="AB14" s="28">
        <v>988</v>
      </c>
      <c r="AC14" s="28">
        <v>988</v>
      </c>
      <c r="AD14" s="28" t="s">
        <v>44</v>
      </c>
      <c r="AE14" s="28">
        <v>988</v>
      </c>
      <c r="AF14" s="28">
        <v>988</v>
      </c>
      <c r="AG14" s="28" t="s">
        <v>44</v>
      </c>
      <c r="AH14" s="28">
        <v>988</v>
      </c>
      <c r="AI14" s="28">
        <v>988</v>
      </c>
      <c r="AJ14" s="28" t="s">
        <v>44</v>
      </c>
      <c r="AK14" s="28">
        <v>988</v>
      </c>
      <c r="AL14" s="28">
        <v>988</v>
      </c>
      <c r="AM14" s="28" t="s">
        <v>44</v>
      </c>
      <c r="AN14" s="22" t="s">
        <v>29</v>
      </c>
      <c r="AO14" s="22" t="s">
        <v>29</v>
      </c>
      <c r="AP14" s="22" t="s">
        <v>29</v>
      </c>
      <c r="AQ14" s="22" t="s">
        <v>29</v>
      </c>
      <c r="AR14" s="22" t="s">
        <v>29</v>
      </c>
      <c r="AS14" s="22" t="s">
        <v>29</v>
      </c>
      <c r="AT14" s="22" t="s">
        <v>29</v>
      </c>
      <c r="AU14" s="22" t="s">
        <v>29</v>
      </c>
      <c r="AV14" s="110"/>
    </row>
    <row r="15" ht="37" customHeight="1" spans="1:48">
      <c r="A15" s="30"/>
      <c r="B15" s="21"/>
      <c r="C15" s="17"/>
      <c r="D15" s="18"/>
      <c r="E15" s="27" t="s">
        <v>45</v>
      </c>
      <c r="F15" s="18" t="s">
        <v>43</v>
      </c>
      <c r="G15" s="28">
        <v>34243</v>
      </c>
      <c r="H15" s="29" t="s">
        <v>44</v>
      </c>
      <c r="I15" s="15"/>
      <c r="J15" s="67"/>
      <c r="K15" s="65" t="s">
        <v>29</v>
      </c>
      <c r="L15" s="22" t="s">
        <v>29</v>
      </c>
      <c r="M15" s="22" t="s">
        <v>29</v>
      </c>
      <c r="N15" s="22" t="s">
        <v>29</v>
      </c>
      <c r="O15" s="22" t="s">
        <v>29</v>
      </c>
      <c r="P15" s="28">
        <v>69</v>
      </c>
      <c r="Q15" s="28">
        <v>276</v>
      </c>
      <c r="R15" s="28" t="s">
        <v>44</v>
      </c>
      <c r="S15" s="22" t="s">
        <v>29</v>
      </c>
      <c r="T15" s="28">
        <v>1279</v>
      </c>
      <c r="U15" s="28">
        <v>5133</v>
      </c>
      <c r="V15" s="28" t="s">
        <v>44</v>
      </c>
      <c r="W15" s="22" t="s">
        <v>29</v>
      </c>
      <c r="X15" s="28">
        <v>281</v>
      </c>
      <c r="Y15" s="28">
        <v>1109</v>
      </c>
      <c r="Z15" s="28" t="s">
        <v>44</v>
      </c>
      <c r="AA15" s="22" t="s">
        <v>29</v>
      </c>
      <c r="AB15" s="28">
        <v>3740</v>
      </c>
      <c r="AC15" s="28">
        <v>14828</v>
      </c>
      <c r="AD15" s="28" t="s">
        <v>44</v>
      </c>
      <c r="AE15" s="28">
        <v>1792</v>
      </c>
      <c r="AF15" s="28">
        <v>7082</v>
      </c>
      <c r="AG15" s="28" t="s">
        <v>44</v>
      </c>
      <c r="AH15" s="28">
        <v>592</v>
      </c>
      <c r="AI15" s="28">
        <v>2363</v>
      </c>
      <c r="AJ15" s="28" t="s">
        <v>44</v>
      </c>
      <c r="AK15" s="28">
        <v>864</v>
      </c>
      <c r="AL15" s="28">
        <v>3452</v>
      </c>
      <c r="AM15" s="28" t="s">
        <v>44</v>
      </c>
      <c r="AN15" s="22" t="s">
        <v>29</v>
      </c>
      <c r="AO15" s="22" t="s">
        <v>29</v>
      </c>
      <c r="AP15" s="22" t="s">
        <v>29</v>
      </c>
      <c r="AQ15" s="22" t="s">
        <v>29</v>
      </c>
      <c r="AR15" s="22" t="s">
        <v>29</v>
      </c>
      <c r="AS15" s="22" t="s">
        <v>29</v>
      </c>
      <c r="AT15" s="22" t="s">
        <v>29</v>
      </c>
      <c r="AU15" s="22" t="s">
        <v>29</v>
      </c>
      <c r="AV15" s="110"/>
    </row>
    <row r="16" ht="37" customHeight="1" spans="1:48">
      <c r="A16" s="30"/>
      <c r="B16" s="21"/>
      <c r="C16" s="17"/>
      <c r="D16" s="18"/>
      <c r="E16" s="27" t="s">
        <v>46</v>
      </c>
      <c r="F16" s="18" t="s">
        <v>43</v>
      </c>
      <c r="G16" s="28">
        <v>1277</v>
      </c>
      <c r="H16" s="29" t="s">
        <v>44</v>
      </c>
      <c r="I16" s="15"/>
      <c r="J16" s="67"/>
      <c r="K16" s="65" t="s">
        <v>29</v>
      </c>
      <c r="L16" s="22" t="s">
        <v>29</v>
      </c>
      <c r="M16" s="22" t="s">
        <v>29</v>
      </c>
      <c r="N16" s="22" t="s">
        <v>29</v>
      </c>
      <c r="O16" s="22" t="s">
        <v>29</v>
      </c>
      <c r="P16" s="28">
        <v>1277</v>
      </c>
      <c r="Q16" s="28">
        <v>1277</v>
      </c>
      <c r="R16" s="28" t="s">
        <v>44</v>
      </c>
      <c r="S16" s="22" t="s">
        <v>29</v>
      </c>
      <c r="T16" s="28">
        <v>1277</v>
      </c>
      <c r="U16" s="28">
        <v>1277</v>
      </c>
      <c r="V16" s="28" t="s">
        <v>44</v>
      </c>
      <c r="W16" s="22" t="s">
        <v>29</v>
      </c>
      <c r="X16" s="28">
        <v>1277</v>
      </c>
      <c r="Y16" s="28">
        <v>1277</v>
      </c>
      <c r="Z16" s="28" t="s">
        <v>44</v>
      </c>
      <c r="AA16" s="22" t="s">
        <v>29</v>
      </c>
      <c r="AB16" s="28">
        <v>1277</v>
      </c>
      <c r="AC16" s="28">
        <v>1277</v>
      </c>
      <c r="AD16" s="28" t="s">
        <v>44</v>
      </c>
      <c r="AE16" s="28">
        <v>1277</v>
      </c>
      <c r="AF16" s="28">
        <v>1277</v>
      </c>
      <c r="AG16" s="28" t="s">
        <v>44</v>
      </c>
      <c r="AH16" s="28">
        <v>1277</v>
      </c>
      <c r="AI16" s="28">
        <v>1277</v>
      </c>
      <c r="AJ16" s="28" t="s">
        <v>44</v>
      </c>
      <c r="AK16" s="28">
        <v>1277</v>
      </c>
      <c r="AL16" s="28">
        <v>1277</v>
      </c>
      <c r="AM16" s="28" t="s">
        <v>44</v>
      </c>
      <c r="AN16" s="22" t="s">
        <v>29</v>
      </c>
      <c r="AO16" s="22" t="s">
        <v>29</v>
      </c>
      <c r="AP16" s="22" t="s">
        <v>29</v>
      </c>
      <c r="AQ16" s="22" t="s">
        <v>29</v>
      </c>
      <c r="AR16" s="22" t="s">
        <v>29</v>
      </c>
      <c r="AS16" s="22" t="s">
        <v>29</v>
      </c>
      <c r="AT16" s="22" t="s">
        <v>29</v>
      </c>
      <c r="AU16" s="22" t="s">
        <v>29</v>
      </c>
      <c r="AV16" s="111" t="s">
        <v>50</v>
      </c>
    </row>
    <row r="17" ht="37" customHeight="1" spans="1:48">
      <c r="A17" s="30"/>
      <c r="B17" s="21"/>
      <c r="C17" s="17"/>
      <c r="D17" s="18"/>
      <c r="E17" s="27" t="s">
        <v>47</v>
      </c>
      <c r="F17" s="18" t="s">
        <v>43</v>
      </c>
      <c r="G17" s="28">
        <v>909</v>
      </c>
      <c r="H17" s="29" t="s">
        <v>44</v>
      </c>
      <c r="I17" s="24"/>
      <c r="J17" s="57"/>
      <c r="K17" s="65" t="s">
        <v>29</v>
      </c>
      <c r="L17" s="22" t="s">
        <v>29</v>
      </c>
      <c r="M17" s="22" t="s">
        <v>29</v>
      </c>
      <c r="N17" s="22" t="s">
        <v>29</v>
      </c>
      <c r="O17" s="22" t="s">
        <v>29</v>
      </c>
      <c r="P17" s="28">
        <v>77</v>
      </c>
      <c r="Q17" s="28">
        <v>307</v>
      </c>
      <c r="R17" s="28" t="s">
        <v>44</v>
      </c>
      <c r="S17" s="22" t="s">
        <v>29</v>
      </c>
      <c r="T17" s="49" t="s">
        <v>29</v>
      </c>
      <c r="U17" s="49" t="s">
        <v>29</v>
      </c>
      <c r="V17" s="28" t="s">
        <v>44</v>
      </c>
      <c r="W17" s="22" t="s">
        <v>29</v>
      </c>
      <c r="X17" s="28">
        <v>10</v>
      </c>
      <c r="Y17" s="28">
        <v>40</v>
      </c>
      <c r="Z17" s="28" t="s">
        <v>44</v>
      </c>
      <c r="AA17" s="22" t="s">
        <v>29</v>
      </c>
      <c r="AB17" s="28">
        <v>42</v>
      </c>
      <c r="AC17" s="28">
        <v>165</v>
      </c>
      <c r="AD17" s="28" t="s">
        <v>44</v>
      </c>
      <c r="AE17" s="28">
        <v>50</v>
      </c>
      <c r="AF17" s="28">
        <v>200</v>
      </c>
      <c r="AG17" s="28" t="s">
        <v>44</v>
      </c>
      <c r="AH17" s="28">
        <v>49</v>
      </c>
      <c r="AI17" s="28">
        <v>195</v>
      </c>
      <c r="AJ17" s="28" t="s">
        <v>44</v>
      </c>
      <c r="AK17" s="49">
        <v>2</v>
      </c>
      <c r="AL17" s="49">
        <v>2</v>
      </c>
      <c r="AM17" s="28" t="s">
        <v>44</v>
      </c>
      <c r="AN17" s="22" t="s">
        <v>29</v>
      </c>
      <c r="AO17" s="22" t="s">
        <v>29</v>
      </c>
      <c r="AP17" s="22" t="s">
        <v>29</v>
      </c>
      <c r="AQ17" s="22" t="s">
        <v>29</v>
      </c>
      <c r="AR17" s="22" t="s">
        <v>29</v>
      </c>
      <c r="AS17" s="22" t="s">
        <v>29</v>
      </c>
      <c r="AT17" s="22" t="s">
        <v>29</v>
      </c>
      <c r="AU17" s="22" t="s">
        <v>29</v>
      </c>
      <c r="AV17" s="50"/>
    </row>
    <row r="18" ht="84.75" customHeight="1" spans="1:48">
      <c r="A18" s="30"/>
      <c r="B18" s="21">
        <v>5</v>
      </c>
      <c r="C18" s="17" t="s">
        <v>51</v>
      </c>
      <c r="D18" s="17" t="s">
        <v>52</v>
      </c>
      <c r="E18" s="17"/>
      <c r="F18" s="18" t="s">
        <v>43</v>
      </c>
      <c r="G18" s="28">
        <v>18</v>
      </c>
      <c r="H18" s="31">
        <v>0.4625</v>
      </c>
      <c r="I18" s="68" t="s">
        <v>53</v>
      </c>
      <c r="J18" s="68" t="s">
        <v>54</v>
      </c>
      <c r="K18" s="65" t="s">
        <v>29</v>
      </c>
      <c r="L18" s="65" t="s">
        <v>29</v>
      </c>
      <c r="M18" s="65" t="s">
        <v>29</v>
      </c>
      <c r="N18" s="65" t="s">
        <v>29</v>
      </c>
      <c r="O18" s="49">
        <v>1</v>
      </c>
      <c r="P18" s="49">
        <v>0.5</v>
      </c>
      <c r="Q18" s="49">
        <v>0.5</v>
      </c>
      <c r="R18" s="52">
        <v>0.5</v>
      </c>
      <c r="S18" s="49">
        <v>13</v>
      </c>
      <c r="T18" s="49">
        <v>4.5</v>
      </c>
      <c r="U18" s="49">
        <v>4.5</v>
      </c>
      <c r="V18" s="52">
        <v>0.35</v>
      </c>
      <c r="W18" s="22" t="s">
        <v>29</v>
      </c>
      <c r="X18" s="22" t="s">
        <v>29</v>
      </c>
      <c r="Y18" s="22" t="s">
        <v>29</v>
      </c>
      <c r="Z18" s="22" t="s">
        <v>29</v>
      </c>
      <c r="AA18" s="49">
        <v>12</v>
      </c>
      <c r="AB18" s="49">
        <v>6</v>
      </c>
      <c r="AC18" s="49">
        <v>6</v>
      </c>
      <c r="AD18" s="52">
        <v>0.5</v>
      </c>
      <c r="AE18" s="49">
        <v>1.5</v>
      </c>
      <c r="AF18" s="49">
        <v>5</v>
      </c>
      <c r="AG18" s="52">
        <v>0.5</v>
      </c>
      <c r="AH18" s="49" t="s">
        <v>29</v>
      </c>
      <c r="AI18" s="49" t="s">
        <v>29</v>
      </c>
      <c r="AJ18" s="49" t="s">
        <v>29</v>
      </c>
      <c r="AK18" s="49">
        <v>2</v>
      </c>
      <c r="AL18" s="49">
        <v>2</v>
      </c>
      <c r="AM18" s="52">
        <v>0.5</v>
      </c>
      <c r="AN18" s="22" t="s">
        <v>29</v>
      </c>
      <c r="AO18" s="22" t="s">
        <v>29</v>
      </c>
      <c r="AP18" s="22" t="s">
        <v>29</v>
      </c>
      <c r="AQ18" s="22" t="s">
        <v>29</v>
      </c>
      <c r="AR18" s="22" t="s">
        <v>29</v>
      </c>
      <c r="AS18" s="22" t="s">
        <v>29</v>
      </c>
      <c r="AT18" s="22" t="s">
        <v>29</v>
      </c>
      <c r="AU18" s="22" t="s">
        <v>29</v>
      </c>
      <c r="AV18" s="17" t="s">
        <v>55</v>
      </c>
    </row>
    <row r="19" ht="54" customHeight="1" spans="1:48">
      <c r="A19" s="30"/>
      <c r="B19" s="21">
        <v>6</v>
      </c>
      <c r="C19" s="17" t="s">
        <v>56</v>
      </c>
      <c r="D19" s="17" t="s">
        <v>57</v>
      </c>
      <c r="E19" s="17"/>
      <c r="F19" s="18" t="s">
        <v>43</v>
      </c>
      <c r="G19" s="28">
        <v>6.15</v>
      </c>
      <c r="H19" s="31">
        <v>0.2365</v>
      </c>
      <c r="I19" s="31"/>
      <c r="J19" s="69"/>
      <c r="K19" s="42" t="s">
        <v>29</v>
      </c>
      <c r="L19" s="42" t="s">
        <v>29</v>
      </c>
      <c r="M19" s="42" t="s">
        <v>29</v>
      </c>
      <c r="N19" s="42" t="s">
        <v>29</v>
      </c>
      <c r="O19" s="49">
        <v>2</v>
      </c>
      <c r="P19" s="49">
        <v>0.1</v>
      </c>
      <c r="Q19" s="49">
        <v>0.6</v>
      </c>
      <c r="R19" s="52">
        <v>0.3</v>
      </c>
      <c r="S19" s="49">
        <v>4</v>
      </c>
      <c r="T19" s="49">
        <v>1</v>
      </c>
      <c r="U19" s="49">
        <v>1</v>
      </c>
      <c r="V19" s="52">
        <v>0.25</v>
      </c>
      <c r="W19" s="49">
        <v>3</v>
      </c>
      <c r="X19" s="49">
        <v>0.15</v>
      </c>
      <c r="Y19" s="49">
        <v>1.35</v>
      </c>
      <c r="Z19" s="52">
        <v>0.45</v>
      </c>
      <c r="AA19" s="49">
        <v>5</v>
      </c>
      <c r="AB19" s="49">
        <v>0.75</v>
      </c>
      <c r="AC19" s="49">
        <v>1</v>
      </c>
      <c r="AD19" s="52">
        <v>0.2</v>
      </c>
      <c r="AE19" s="49">
        <v>1</v>
      </c>
      <c r="AF19" s="49">
        <v>1</v>
      </c>
      <c r="AG19" s="52">
        <v>0.25</v>
      </c>
      <c r="AH19" s="49">
        <v>0.5</v>
      </c>
      <c r="AI19" s="49">
        <v>0.5</v>
      </c>
      <c r="AJ19" s="52">
        <v>0.5</v>
      </c>
      <c r="AK19" s="49">
        <v>0</v>
      </c>
      <c r="AL19" s="49">
        <v>0.7</v>
      </c>
      <c r="AM19" s="52">
        <v>0.1</v>
      </c>
      <c r="AN19" s="22" t="s">
        <v>29</v>
      </c>
      <c r="AO19" s="22" t="s">
        <v>29</v>
      </c>
      <c r="AP19" s="22" t="s">
        <v>29</v>
      </c>
      <c r="AQ19" s="22" t="s">
        <v>29</v>
      </c>
      <c r="AR19" s="22" t="s">
        <v>29</v>
      </c>
      <c r="AS19" s="22" t="s">
        <v>29</v>
      </c>
      <c r="AT19" s="22" t="s">
        <v>29</v>
      </c>
      <c r="AU19" s="22" t="s">
        <v>29</v>
      </c>
      <c r="AV19" s="109" t="s">
        <v>55</v>
      </c>
    </row>
    <row r="20" ht="56" customHeight="1" spans="1:48">
      <c r="A20" s="30"/>
      <c r="B20" s="21">
        <v>7</v>
      </c>
      <c r="C20" s="17" t="s">
        <v>58</v>
      </c>
      <c r="D20" s="17" t="s">
        <v>59</v>
      </c>
      <c r="E20" s="17"/>
      <c r="F20" s="18" t="s">
        <v>28</v>
      </c>
      <c r="G20" s="32">
        <v>1813</v>
      </c>
      <c r="H20" s="33" t="s">
        <v>44</v>
      </c>
      <c r="I20" s="70"/>
      <c r="J20" s="71"/>
      <c r="K20" s="58" t="s">
        <v>29</v>
      </c>
      <c r="L20" s="19">
        <v>68</v>
      </c>
      <c r="M20" s="19">
        <v>268</v>
      </c>
      <c r="N20" s="29" t="s">
        <v>44</v>
      </c>
      <c r="O20" s="42" t="s">
        <v>29</v>
      </c>
      <c r="P20" s="19">
        <v>92</v>
      </c>
      <c r="Q20" s="19">
        <v>384</v>
      </c>
      <c r="R20" s="29" t="s">
        <v>44</v>
      </c>
      <c r="S20" s="42" t="s">
        <v>29</v>
      </c>
      <c r="T20" s="19">
        <v>28</v>
      </c>
      <c r="U20" s="19">
        <v>217</v>
      </c>
      <c r="V20" s="29" t="s">
        <v>44</v>
      </c>
      <c r="W20" s="42" t="s">
        <v>29</v>
      </c>
      <c r="X20" s="19">
        <v>15</v>
      </c>
      <c r="Y20" s="19">
        <v>107</v>
      </c>
      <c r="Z20" s="29" t="s">
        <v>44</v>
      </c>
      <c r="AA20" s="42" t="s">
        <v>29</v>
      </c>
      <c r="AB20" s="19">
        <v>106</v>
      </c>
      <c r="AC20" s="19">
        <v>402</v>
      </c>
      <c r="AD20" s="29" t="s">
        <v>44</v>
      </c>
      <c r="AE20" s="19">
        <v>46</v>
      </c>
      <c r="AF20" s="19">
        <v>181</v>
      </c>
      <c r="AG20" s="29" t="s">
        <v>44</v>
      </c>
      <c r="AH20" s="19">
        <v>26</v>
      </c>
      <c r="AI20" s="19">
        <v>99</v>
      </c>
      <c r="AJ20" s="29" t="s">
        <v>44</v>
      </c>
      <c r="AK20" s="19">
        <v>29</v>
      </c>
      <c r="AL20" s="19">
        <v>155</v>
      </c>
      <c r="AM20" s="29" t="s">
        <v>44</v>
      </c>
      <c r="AN20" s="42" t="s">
        <v>29</v>
      </c>
      <c r="AO20" s="42" t="s">
        <v>29</v>
      </c>
      <c r="AP20" s="42" t="s">
        <v>29</v>
      </c>
      <c r="AQ20" s="42" t="s">
        <v>29</v>
      </c>
      <c r="AR20" s="42" t="s">
        <v>29</v>
      </c>
      <c r="AS20" s="42" t="s">
        <v>29</v>
      </c>
      <c r="AT20" s="42" t="s">
        <v>29</v>
      </c>
      <c r="AU20" s="42" t="s">
        <v>29</v>
      </c>
      <c r="AV20" s="109"/>
    </row>
    <row r="21" ht="75" customHeight="1" spans="1:48">
      <c r="A21" s="30"/>
      <c r="B21" s="21">
        <v>8</v>
      </c>
      <c r="C21" s="17" t="s">
        <v>60</v>
      </c>
      <c r="D21" s="17" t="s">
        <v>61</v>
      </c>
      <c r="E21" s="17"/>
      <c r="F21" s="18" t="s">
        <v>62</v>
      </c>
      <c r="G21" s="19" t="s">
        <v>29</v>
      </c>
      <c r="H21" s="19"/>
      <c r="I21" s="72"/>
      <c r="J21" s="73"/>
      <c r="K21" s="61" t="s">
        <v>63</v>
      </c>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16"/>
      <c r="AV21" s="109" t="s">
        <v>64</v>
      </c>
    </row>
    <row r="22" ht="45" customHeight="1" spans="1:48">
      <c r="A22" s="18" t="s">
        <v>65</v>
      </c>
      <c r="B22" s="21">
        <v>9</v>
      </c>
      <c r="C22" s="17" t="s">
        <v>66</v>
      </c>
      <c r="D22" s="17" t="s">
        <v>67</v>
      </c>
      <c r="E22" s="17"/>
      <c r="F22" s="18" t="s">
        <v>68</v>
      </c>
      <c r="G22" s="19">
        <v>118</v>
      </c>
      <c r="H22" s="34">
        <v>1.1683</v>
      </c>
      <c r="I22" s="32" t="s">
        <v>69</v>
      </c>
      <c r="J22" s="75" t="s">
        <v>70</v>
      </c>
      <c r="K22" s="65">
        <v>23</v>
      </c>
      <c r="L22" s="22">
        <v>3</v>
      </c>
      <c r="M22" s="22">
        <v>26</v>
      </c>
      <c r="N22" s="76">
        <v>1.1304</v>
      </c>
      <c r="O22" s="22">
        <v>13</v>
      </c>
      <c r="P22" s="22">
        <v>1</v>
      </c>
      <c r="Q22" s="22">
        <v>23</v>
      </c>
      <c r="R22" s="76">
        <v>1.3846</v>
      </c>
      <c r="S22" s="22">
        <v>4</v>
      </c>
      <c r="T22" s="22">
        <v>0</v>
      </c>
      <c r="U22" s="22">
        <v>1</v>
      </c>
      <c r="V22" s="76">
        <v>0.25</v>
      </c>
      <c r="W22" s="22">
        <v>4</v>
      </c>
      <c r="X22" s="22">
        <v>0</v>
      </c>
      <c r="Y22" s="22">
        <v>4</v>
      </c>
      <c r="Z22" s="76">
        <v>1</v>
      </c>
      <c r="AA22" s="22">
        <v>13</v>
      </c>
      <c r="AB22" s="22">
        <v>1</v>
      </c>
      <c r="AC22" s="22">
        <v>19</v>
      </c>
      <c r="AD22" s="76">
        <v>1.4615</v>
      </c>
      <c r="AE22" s="22">
        <v>0</v>
      </c>
      <c r="AF22" s="22">
        <v>29</v>
      </c>
      <c r="AG22" s="76">
        <v>0.8788</v>
      </c>
      <c r="AH22" s="22">
        <v>2</v>
      </c>
      <c r="AI22" s="22">
        <v>17</v>
      </c>
      <c r="AJ22" s="76">
        <v>2.8333</v>
      </c>
      <c r="AK22" s="22">
        <v>0</v>
      </c>
      <c r="AL22" s="22">
        <v>4</v>
      </c>
      <c r="AM22" s="76">
        <v>0.8</v>
      </c>
      <c r="AN22" s="22" t="s">
        <v>29</v>
      </c>
      <c r="AO22" s="22" t="s">
        <v>29</v>
      </c>
      <c r="AP22" s="22" t="s">
        <v>29</v>
      </c>
      <c r="AQ22" s="22" t="s">
        <v>29</v>
      </c>
      <c r="AR22" s="22" t="s">
        <v>29</v>
      </c>
      <c r="AS22" s="22" t="s">
        <v>29</v>
      </c>
      <c r="AT22" s="22" t="s">
        <v>29</v>
      </c>
      <c r="AU22" s="22" t="s">
        <v>29</v>
      </c>
      <c r="AV22" s="112" t="s">
        <v>71</v>
      </c>
    </row>
    <row r="23" ht="45" customHeight="1" spans="1:48">
      <c r="A23" s="18"/>
      <c r="B23" s="21"/>
      <c r="C23" s="17"/>
      <c r="D23" s="17" t="s">
        <v>72</v>
      </c>
      <c r="E23" s="17"/>
      <c r="F23" s="18" t="s">
        <v>68</v>
      </c>
      <c r="G23" s="19">
        <v>1</v>
      </c>
      <c r="H23" s="35">
        <v>0.0345</v>
      </c>
      <c r="I23" s="47"/>
      <c r="J23" s="77"/>
      <c r="K23" s="22">
        <v>8</v>
      </c>
      <c r="L23" s="22">
        <v>0</v>
      </c>
      <c r="M23" s="22">
        <v>0</v>
      </c>
      <c r="N23" s="76">
        <v>0</v>
      </c>
      <c r="O23" s="22">
        <v>6</v>
      </c>
      <c r="P23" s="22">
        <v>0</v>
      </c>
      <c r="Q23" s="22">
        <v>1</v>
      </c>
      <c r="R23" s="76">
        <v>0.1667</v>
      </c>
      <c r="S23" s="22">
        <v>1</v>
      </c>
      <c r="T23" s="22">
        <v>0</v>
      </c>
      <c r="U23" s="22">
        <v>0</v>
      </c>
      <c r="V23" s="76">
        <v>0</v>
      </c>
      <c r="W23" s="22" t="s">
        <v>29</v>
      </c>
      <c r="X23" s="22" t="s">
        <v>29</v>
      </c>
      <c r="Y23" s="22" t="s">
        <v>29</v>
      </c>
      <c r="Z23" s="22" t="s">
        <v>29</v>
      </c>
      <c r="AA23" s="22">
        <v>5</v>
      </c>
      <c r="AB23" s="22">
        <v>0</v>
      </c>
      <c r="AC23" s="22">
        <v>0</v>
      </c>
      <c r="AD23" s="76">
        <v>0</v>
      </c>
      <c r="AE23" s="22">
        <v>0</v>
      </c>
      <c r="AF23" s="22">
        <v>0</v>
      </c>
      <c r="AG23" s="76">
        <v>0</v>
      </c>
      <c r="AH23" s="22">
        <v>0</v>
      </c>
      <c r="AI23" s="22">
        <v>0</v>
      </c>
      <c r="AJ23" s="76">
        <v>0</v>
      </c>
      <c r="AK23" s="22">
        <v>0</v>
      </c>
      <c r="AL23" s="22">
        <v>0</v>
      </c>
      <c r="AM23" s="76">
        <v>0</v>
      </c>
      <c r="AN23" s="22" t="s">
        <v>29</v>
      </c>
      <c r="AO23" s="22" t="s">
        <v>29</v>
      </c>
      <c r="AP23" s="22" t="s">
        <v>29</v>
      </c>
      <c r="AQ23" s="22" t="s">
        <v>29</v>
      </c>
      <c r="AR23" s="22" t="s">
        <v>29</v>
      </c>
      <c r="AS23" s="22" t="s">
        <v>29</v>
      </c>
      <c r="AT23" s="22" t="s">
        <v>29</v>
      </c>
      <c r="AU23" s="22" t="s">
        <v>29</v>
      </c>
      <c r="AV23" s="113"/>
    </row>
    <row r="24" ht="45" customHeight="1" spans="1:48">
      <c r="A24" s="18"/>
      <c r="B24" s="21"/>
      <c r="C24" s="17"/>
      <c r="D24" s="17" t="s">
        <v>73</v>
      </c>
      <c r="E24" s="17"/>
      <c r="F24" s="18" t="s">
        <v>68</v>
      </c>
      <c r="G24" s="19">
        <v>25</v>
      </c>
      <c r="H24" s="35">
        <v>0.4717</v>
      </c>
      <c r="I24" s="47"/>
      <c r="J24" s="77"/>
      <c r="K24" s="78">
        <v>13</v>
      </c>
      <c r="L24" s="22">
        <v>2</v>
      </c>
      <c r="M24" s="22">
        <v>5</v>
      </c>
      <c r="N24" s="76">
        <v>0.3846</v>
      </c>
      <c r="O24" s="22">
        <v>10</v>
      </c>
      <c r="P24" s="22">
        <v>3</v>
      </c>
      <c r="Q24" s="22">
        <v>4</v>
      </c>
      <c r="R24" s="76">
        <v>1.3333</v>
      </c>
      <c r="S24" s="22">
        <v>4</v>
      </c>
      <c r="T24" s="22">
        <v>0</v>
      </c>
      <c r="U24" s="22">
        <v>3</v>
      </c>
      <c r="V24" s="76">
        <v>0.75</v>
      </c>
      <c r="W24" s="22">
        <v>3</v>
      </c>
      <c r="X24" s="22">
        <v>0</v>
      </c>
      <c r="Y24" s="22">
        <v>2</v>
      </c>
      <c r="Z24" s="76">
        <v>0.67</v>
      </c>
      <c r="AA24" s="22">
        <v>10</v>
      </c>
      <c r="AB24" s="22">
        <v>1</v>
      </c>
      <c r="AC24" s="22">
        <v>1</v>
      </c>
      <c r="AD24" s="76">
        <v>0.1</v>
      </c>
      <c r="AE24" s="22">
        <v>1</v>
      </c>
      <c r="AF24" s="22">
        <v>1</v>
      </c>
      <c r="AG24" s="76">
        <v>0.2</v>
      </c>
      <c r="AH24" s="22">
        <v>5</v>
      </c>
      <c r="AI24" s="22">
        <v>5</v>
      </c>
      <c r="AJ24" s="76">
        <v>2.5</v>
      </c>
      <c r="AK24" s="22">
        <v>1</v>
      </c>
      <c r="AL24" s="22">
        <v>4</v>
      </c>
      <c r="AM24" s="76">
        <v>0.6666</v>
      </c>
      <c r="AN24" s="22" t="s">
        <v>29</v>
      </c>
      <c r="AO24" s="22" t="s">
        <v>29</v>
      </c>
      <c r="AP24" s="22" t="s">
        <v>29</v>
      </c>
      <c r="AQ24" s="22" t="s">
        <v>29</v>
      </c>
      <c r="AR24" s="22" t="s">
        <v>29</v>
      </c>
      <c r="AS24" s="22" t="s">
        <v>29</v>
      </c>
      <c r="AT24" s="22" t="s">
        <v>29</v>
      </c>
      <c r="AU24" s="22" t="s">
        <v>29</v>
      </c>
      <c r="AV24" s="113"/>
    </row>
    <row r="25" ht="49" customHeight="1" spans="1:48">
      <c r="A25" s="18"/>
      <c r="B25" s="36">
        <v>10</v>
      </c>
      <c r="C25" s="37" t="s">
        <v>74</v>
      </c>
      <c r="D25" s="17" t="s">
        <v>75</v>
      </c>
      <c r="E25" s="17"/>
      <c r="F25" s="37" t="s">
        <v>76</v>
      </c>
      <c r="G25" s="28">
        <v>274</v>
      </c>
      <c r="H25" s="31">
        <v>0.9751</v>
      </c>
      <c r="I25" s="79" t="s">
        <v>77</v>
      </c>
      <c r="J25" s="80" t="s">
        <v>78</v>
      </c>
      <c r="K25" s="70" t="s">
        <v>29</v>
      </c>
      <c r="L25" s="58" t="s">
        <v>29</v>
      </c>
      <c r="M25" s="42" t="s">
        <v>29</v>
      </c>
      <c r="N25" s="42" t="s">
        <v>29</v>
      </c>
      <c r="O25" s="49">
        <v>63</v>
      </c>
      <c r="P25" s="49">
        <v>5</v>
      </c>
      <c r="Q25" s="49">
        <v>60</v>
      </c>
      <c r="R25" s="52">
        <v>0.9524</v>
      </c>
      <c r="S25" s="49">
        <v>23</v>
      </c>
      <c r="T25" s="49">
        <v>1</v>
      </c>
      <c r="U25" s="49">
        <v>18</v>
      </c>
      <c r="V25" s="52">
        <v>0.7826</v>
      </c>
      <c r="W25" s="49">
        <v>15</v>
      </c>
      <c r="X25" s="49">
        <v>0</v>
      </c>
      <c r="Y25" s="49">
        <v>16</v>
      </c>
      <c r="Z25" s="52">
        <v>1.0667</v>
      </c>
      <c r="AA25" s="49">
        <v>75</v>
      </c>
      <c r="AB25" s="49">
        <v>5</v>
      </c>
      <c r="AC25" s="49">
        <v>80</v>
      </c>
      <c r="AD25" s="52">
        <v>1.0667</v>
      </c>
      <c r="AE25" s="49">
        <v>40</v>
      </c>
      <c r="AF25" s="49">
        <v>61</v>
      </c>
      <c r="AG25" s="52">
        <v>1</v>
      </c>
      <c r="AH25" s="49">
        <v>2</v>
      </c>
      <c r="AI25" s="49">
        <v>9</v>
      </c>
      <c r="AJ25" s="52">
        <v>0.6</v>
      </c>
      <c r="AK25" s="49">
        <v>28</v>
      </c>
      <c r="AL25" s="49">
        <v>30</v>
      </c>
      <c r="AM25" s="52">
        <v>1.0345</v>
      </c>
      <c r="AN25" s="22" t="s">
        <v>29</v>
      </c>
      <c r="AO25" s="22" t="s">
        <v>29</v>
      </c>
      <c r="AP25" s="22" t="s">
        <v>29</v>
      </c>
      <c r="AQ25" s="22" t="s">
        <v>29</v>
      </c>
      <c r="AR25" s="22" t="s">
        <v>29</v>
      </c>
      <c r="AS25" s="22" t="s">
        <v>29</v>
      </c>
      <c r="AT25" s="22" t="s">
        <v>29</v>
      </c>
      <c r="AU25" s="22" t="s">
        <v>29</v>
      </c>
      <c r="AV25" s="109"/>
    </row>
    <row r="26" ht="49" customHeight="1" spans="1:48">
      <c r="A26" s="18"/>
      <c r="B26" s="38"/>
      <c r="C26" s="39"/>
      <c r="D26" s="17" t="s">
        <v>79</v>
      </c>
      <c r="E26" s="17"/>
      <c r="F26" s="37" t="s">
        <v>76</v>
      </c>
      <c r="G26" s="28">
        <v>72</v>
      </c>
      <c r="H26" s="31">
        <v>4</v>
      </c>
      <c r="I26" s="81"/>
      <c r="J26" s="82"/>
      <c r="K26" s="70" t="s">
        <v>29</v>
      </c>
      <c r="L26" s="58" t="s">
        <v>29</v>
      </c>
      <c r="M26" s="42" t="s">
        <v>29</v>
      </c>
      <c r="N26" s="42" t="s">
        <v>29</v>
      </c>
      <c r="O26" s="49">
        <v>3</v>
      </c>
      <c r="P26" s="49">
        <v>8</v>
      </c>
      <c r="Q26" s="49">
        <v>8</v>
      </c>
      <c r="R26" s="52">
        <v>2.6667</v>
      </c>
      <c r="S26" s="49">
        <v>2</v>
      </c>
      <c r="T26" s="49">
        <v>5</v>
      </c>
      <c r="U26" s="49">
        <v>5</v>
      </c>
      <c r="V26" s="52">
        <v>2.5</v>
      </c>
      <c r="W26" s="49">
        <v>1</v>
      </c>
      <c r="X26" s="49">
        <v>2</v>
      </c>
      <c r="Y26" s="49">
        <v>2</v>
      </c>
      <c r="Z26" s="52">
        <v>2</v>
      </c>
      <c r="AA26" s="49">
        <v>6</v>
      </c>
      <c r="AB26" s="49">
        <v>18</v>
      </c>
      <c r="AC26" s="49">
        <v>18</v>
      </c>
      <c r="AD26" s="52">
        <v>3</v>
      </c>
      <c r="AE26" s="49">
        <v>24</v>
      </c>
      <c r="AF26" s="49">
        <v>24</v>
      </c>
      <c r="AG26" s="52">
        <v>8</v>
      </c>
      <c r="AH26" s="49">
        <v>5</v>
      </c>
      <c r="AI26" s="49">
        <v>5</v>
      </c>
      <c r="AJ26" s="52">
        <v>5</v>
      </c>
      <c r="AK26" s="49">
        <v>10</v>
      </c>
      <c r="AL26" s="49">
        <v>10</v>
      </c>
      <c r="AM26" s="52">
        <v>5</v>
      </c>
      <c r="AN26" s="22" t="s">
        <v>29</v>
      </c>
      <c r="AO26" s="22" t="s">
        <v>29</v>
      </c>
      <c r="AP26" s="22" t="s">
        <v>29</v>
      </c>
      <c r="AQ26" s="22" t="s">
        <v>29</v>
      </c>
      <c r="AR26" s="22" t="s">
        <v>29</v>
      </c>
      <c r="AS26" s="22" t="s">
        <v>29</v>
      </c>
      <c r="AT26" s="22" t="s">
        <v>29</v>
      </c>
      <c r="AU26" s="22" t="s">
        <v>29</v>
      </c>
      <c r="AV26" s="109"/>
    </row>
    <row r="27" ht="49" customHeight="1" spans="1:48">
      <c r="A27" s="18"/>
      <c r="B27" s="38"/>
      <c r="C27" s="39"/>
      <c r="D27" s="17" t="s">
        <v>80</v>
      </c>
      <c r="E27" s="17"/>
      <c r="F27" s="37" t="s">
        <v>76</v>
      </c>
      <c r="G27" s="28">
        <v>29</v>
      </c>
      <c r="H27" s="31">
        <v>1.9333</v>
      </c>
      <c r="I27" s="81"/>
      <c r="J27" s="82"/>
      <c r="K27" s="70" t="s">
        <v>29</v>
      </c>
      <c r="L27" s="58" t="s">
        <v>29</v>
      </c>
      <c r="M27" s="42" t="s">
        <v>29</v>
      </c>
      <c r="N27" s="42" t="s">
        <v>29</v>
      </c>
      <c r="O27" s="49">
        <v>2</v>
      </c>
      <c r="P27" s="49">
        <v>2</v>
      </c>
      <c r="Q27" s="49">
        <v>2</v>
      </c>
      <c r="R27" s="52">
        <v>1</v>
      </c>
      <c r="S27" s="49">
        <v>2</v>
      </c>
      <c r="T27" s="49">
        <v>3</v>
      </c>
      <c r="U27" s="49">
        <v>3</v>
      </c>
      <c r="V27" s="52">
        <v>1.5</v>
      </c>
      <c r="W27" s="49">
        <v>1</v>
      </c>
      <c r="X27" s="49">
        <v>2</v>
      </c>
      <c r="Y27" s="49">
        <v>2</v>
      </c>
      <c r="Z27" s="52">
        <v>2</v>
      </c>
      <c r="AA27" s="49">
        <v>4</v>
      </c>
      <c r="AB27" s="49">
        <v>10</v>
      </c>
      <c r="AC27" s="49">
        <v>10</v>
      </c>
      <c r="AD27" s="52">
        <v>2.5</v>
      </c>
      <c r="AE27" s="49">
        <v>7</v>
      </c>
      <c r="AF27" s="49">
        <v>7</v>
      </c>
      <c r="AG27" s="52">
        <v>2.3333</v>
      </c>
      <c r="AH27" s="49">
        <v>1</v>
      </c>
      <c r="AI27" s="49">
        <v>1</v>
      </c>
      <c r="AJ27" s="52">
        <v>1</v>
      </c>
      <c r="AK27" s="49">
        <v>4</v>
      </c>
      <c r="AL27" s="49">
        <v>4</v>
      </c>
      <c r="AM27" s="52">
        <v>2</v>
      </c>
      <c r="AN27" s="22" t="s">
        <v>29</v>
      </c>
      <c r="AO27" s="22" t="s">
        <v>29</v>
      </c>
      <c r="AP27" s="22" t="s">
        <v>29</v>
      </c>
      <c r="AQ27" s="22" t="s">
        <v>29</v>
      </c>
      <c r="AR27" s="22" t="s">
        <v>29</v>
      </c>
      <c r="AS27" s="22" t="s">
        <v>29</v>
      </c>
      <c r="AT27" s="22" t="s">
        <v>29</v>
      </c>
      <c r="AU27" s="22" t="s">
        <v>29</v>
      </c>
      <c r="AV27" s="109"/>
    </row>
    <row r="28" ht="61" customHeight="1" spans="1:48">
      <c r="A28" s="18"/>
      <c r="B28" s="38"/>
      <c r="C28" s="39"/>
      <c r="D28" s="17" t="s">
        <v>81</v>
      </c>
      <c r="E28" s="17"/>
      <c r="F28" s="37" t="s">
        <v>76</v>
      </c>
      <c r="G28" s="28">
        <v>437</v>
      </c>
      <c r="H28" s="31">
        <v>0.4414</v>
      </c>
      <c r="I28" s="81"/>
      <c r="J28" s="82"/>
      <c r="K28" s="70" t="s">
        <v>29</v>
      </c>
      <c r="L28" s="58" t="s">
        <v>29</v>
      </c>
      <c r="M28" s="42" t="s">
        <v>29</v>
      </c>
      <c r="N28" s="42" t="s">
        <v>29</v>
      </c>
      <c r="O28" s="49">
        <v>48</v>
      </c>
      <c r="P28" s="49">
        <v>3</v>
      </c>
      <c r="Q28" s="49">
        <v>21</v>
      </c>
      <c r="R28" s="52">
        <v>0.4375</v>
      </c>
      <c r="S28" s="49">
        <v>130</v>
      </c>
      <c r="T28" s="49">
        <v>18</v>
      </c>
      <c r="U28" s="49">
        <v>45</v>
      </c>
      <c r="V28" s="52">
        <v>0.3462</v>
      </c>
      <c r="W28" s="49">
        <v>55</v>
      </c>
      <c r="X28" s="49">
        <v>22</v>
      </c>
      <c r="Y28" s="49">
        <v>92</v>
      </c>
      <c r="Z28" s="52">
        <v>1.6727</v>
      </c>
      <c r="AA28" s="49">
        <v>230</v>
      </c>
      <c r="AB28" s="49">
        <v>26</v>
      </c>
      <c r="AC28" s="49">
        <v>65</v>
      </c>
      <c r="AD28" s="52">
        <v>0.2826</v>
      </c>
      <c r="AE28" s="49">
        <v>14</v>
      </c>
      <c r="AF28" s="49">
        <v>67</v>
      </c>
      <c r="AG28" s="52">
        <v>0.4408</v>
      </c>
      <c r="AH28" s="49">
        <v>11</v>
      </c>
      <c r="AI28" s="49">
        <v>33</v>
      </c>
      <c r="AJ28" s="52">
        <v>0.44</v>
      </c>
      <c r="AK28" s="49">
        <v>81</v>
      </c>
      <c r="AL28" s="49">
        <v>114</v>
      </c>
      <c r="AM28" s="52">
        <v>0.38</v>
      </c>
      <c r="AN28" s="22" t="s">
        <v>29</v>
      </c>
      <c r="AO28" s="22" t="s">
        <v>29</v>
      </c>
      <c r="AP28" s="22" t="s">
        <v>29</v>
      </c>
      <c r="AQ28" s="22" t="s">
        <v>29</v>
      </c>
      <c r="AR28" s="22" t="s">
        <v>29</v>
      </c>
      <c r="AS28" s="22" t="s">
        <v>29</v>
      </c>
      <c r="AT28" s="22" t="s">
        <v>29</v>
      </c>
      <c r="AU28" s="22" t="s">
        <v>29</v>
      </c>
      <c r="AV28" s="109"/>
    </row>
    <row r="29" ht="33" customHeight="1" spans="1:48">
      <c r="A29" s="18"/>
      <c r="B29" s="40"/>
      <c r="C29" s="12"/>
      <c r="D29" s="17" t="s">
        <v>82</v>
      </c>
      <c r="E29" s="17"/>
      <c r="F29" s="37" t="s">
        <v>76</v>
      </c>
      <c r="G29" s="28">
        <v>560</v>
      </c>
      <c r="H29" s="31">
        <v>0.2575</v>
      </c>
      <c r="I29" s="81"/>
      <c r="J29" s="82"/>
      <c r="K29" s="70" t="s">
        <v>29</v>
      </c>
      <c r="L29" s="58" t="s">
        <v>29</v>
      </c>
      <c r="M29" s="42" t="s">
        <v>29</v>
      </c>
      <c r="N29" s="42" t="s">
        <v>29</v>
      </c>
      <c r="O29" s="49">
        <v>290</v>
      </c>
      <c r="P29" s="49">
        <v>0</v>
      </c>
      <c r="Q29" s="49">
        <v>0</v>
      </c>
      <c r="R29" s="52">
        <v>0</v>
      </c>
      <c r="S29" s="49">
        <v>237</v>
      </c>
      <c r="T29" s="49">
        <v>0</v>
      </c>
      <c r="U29" s="49">
        <v>0</v>
      </c>
      <c r="V29" s="52">
        <v>0</v>
      </c>
      <c r="W29" s="49">
        <v>148</v>
      </c>
      <c r="X29" s="49">
        <v>148</v>
      </c>
      <c r="Y29" s="49">
        <v>148</v>
      </c>
      <c r="Z29" s="52">
        <v>1</v>
      </c>
      <c r="AA29" s="49">
        <v>613</v>
      </c>
      <c r="AB29" s="49">
        <v>0</v>
      </c>
      <c r="AC29" s="49">
        <v>0</v>
      </c>
      <c r="AD29" s="52">
        <v>0</v>
      </c>
      <c r="AE29" s="49">
        <v>40</v>
      </c>
      <c r="AF29" s="49">
        <v>40</v>
      </c>
      <c r="AG29" s="52">
        <v>0.0971</v>
      </c>
      <c r="AH29" s="49">
        <v>184</v>
      </c>
      <c r="AI29" s="49">
        <v>184</v>
      </c>
      <c r="AJ29" s="52">
        <v>1</v>
      </c>
      <c r="AK29" s="49">
        <v>188</v>
      </c>
      <c r="AL29" s="49">
        <v>188</v>
      </c>
      <c r="AM29" s="52">
        <v>0.646</v>
      </c>
      <c r="AN29" s="22" t="s">
        <v>29</v>
      </c>
      <c r="AO29" s="22" t="s">
        <v>29</v>
      </c>
      <c r="AP29" s="22" t="s">
        <v>29</v>
      </c>
      <c r="AQ29" s="22" t="s">
        <v>29</v>
      </c>
      <c r="AR29" s="22" t="s">
        <v>29</v>
      </c>
      <c r="AS29" s="22" t="s">
        <v>29</v>
      </c>
      <c r="AT29" s="22" t="s">
        <v>29</v>
      </c>
      <c r="AU29" s="22" t="s">
        <v>29</v>
      </c>
      <c r="AV29" s="109"/>
    </row>
    <row r="30" ht="47" customHeight="1" spans="1:48">
      <c r="A30" s="18"/>
      <c r="B30" s="21">
        <v>11</v>
      </c>
      <c r="C30" s="17" t="s">
        <v>83</v>
      </c>
      <c r="D30" s="17" t="s">
        <v>84</v>
      </c>
      <c r="E30" s="17"/>
      <c r="F30" s="18" t="s">
        <v>76</v>
      </c>
      <c r="G30" s="28">
        <v>130</v>
      </c>
      <c r="H30" s="31">
        <v>0.4</v>
      </c>
      <c r="I30" s="83" t="s">
        <v>85</v>
      </c>
      <c r="J30" s="83" t="s">
        <v>86</v>
      </c>
      <c r="K30" s="70" t="s">
        <v>29</v>
      </c>
      <c r="L30" s="58" t="s">
        <v>29</v>
      </c>
      <c r="M30" s="42" t="s">
        <v>29</v>
      </c>
      <c r="N30" s="42" t="s">
        <v>29</v>
      </c>
      <c r="O30" s="49">
        <v>30</v>
      </c>
      <c r="P30" s="49">
        <v>30</v>
      </c>
      <c r="Q30" s="49">
        <v>30</v>
      </c>
      <c r="R30" s="52">
        <v>1</v>
      </c>
      <c r="S30" s="49">
        <v>40</v>
      </c>
      <c r="T30" s="49">
        <v>0</v>
      </c>
      <c r="U30" s="49">
        <v>0</v>
      </c>
      <c r="V30" s="52">
        <v>0</v>
      </c>
      <c r="W30" s="49">
        <v>25</v>
      </c>
      <c r="X30" s="49">
        <v>25</v>
      </c>
      <c r="Y30" s="49">
        <v>25</v>
      </c>
      <c r="Z30" s="52">
        <v>1</v>
      </c>
      <c r="AA30" s="49">
        <v>100</v>
      </c>
      <c r="AB30" s="49">
        <v>75</v>
      </c>
      <c r="AC30" s="49">
        <v>75</v>
      </c>
      <c r="AD30" s="52">
        <v>0.75</v>
      </c>
      <c r="AE30" s="49">
        <v>0</v>
      </c>
      <c r="AF30" s="49">
        <v>0</v>
      </c>
      <c r="AG30" s="52">
        <v>0</v>
      </c>
      <c r="AH30" s="49">
        <v>0</v>
      </c>
      <c r="AI30" s="49">
        <v>0</v>
      </c>
      <c r="AJ30" s="52">
        <v>0</v>
      </c>
      <c r="AK30" s="49">
        <v>0</v>
      </c>
      <c r="AL30" s="49">
        <v>0</v>
      </c>
      <c r="AM30" s="52">
        <v>0</v>
      </c>
      <c r="AN30" s="22" t="s">
        <v>29</v>
      </c>
      <c r="AO30" s="22" t="s">
        <v>29</v>
      </c>
      <c r="AP30" s="22" t="s">
        <v>29</v>
      </c>
      <c r="AQ30" s="22" t="s">
        <v>29</v>
      </c>
      <c r="AR30" s="22" t="s">
        <v>29</v>
      </c>
      <c r="AS30" s="22" t="s">
        <v>29</v>
      </c>
      <c r="AT30" s="22" t="s">
        <v>29</v>
      </c>
      <c r="AU30" s="22" t="s">
        <v>29</v>
      </c>
      <c r="AV30" s="109"/>
    </row>
    <row r="31" ht="47" customHeight="1" spans="1:48">
      <c r="A31" s="18"/>
      <c r="B31" s="21"/>
      <c r="C31" s="17"/>
      <c r="D31" s="17" t="s">
        <v>87</v>
      </c>
      <c r="E31" s="17"/>
      <c r="F31" s="18" t="s">
        <v>76</v>
      </c>
      <c r="G31" s="28">
        <v>262</v>
      </c>
      <c r="H31" s="31">
        <v>1.0195</v>
      </c>
      <c r="I31" s="50"/>
      <c r="J31" s="84"/>
      <c r="K31" s="70" t="s">
        <v>29</v>
      </c>
      <c r="L31" s="58" t="s">
        <v>29</v>
      </c>
      <c r="M31" s="42" t="s">
        <v>29</v>
      </c>
      <c r="N31" s="42" t="s">
        <v>29</v>
      </c>
      <c r="O31" s="49">
        <v>32</v>
      </c>
      <c r="P31" s="49">
        <v>0</v>
      </c>
      <c r="Q31" s="49">
        <v>32</v>
      </c>
      <c r="R31" s="52">
        <v>1</v>
      </c>
      <c r="S31" s="49">
        <v>70</v>
      </c>
      <c r="T31" s="49">
        <v>70</v>
      </c>
      <c r="U31" s="49">
        <v>70</v>
      </c>
      <c r="V31" s="52">
        <v>1</v>
      </c>
      <c r="W31" s="49">
        <v>13</v>
      </c>
      <c r="X31" s="49">
        <v>0</v>
      </c>
      <c r="Y31" s="49">
        <v>13</v>
      </c>
      <c r="Z31" s="52">
        <v>1</v>
      </c>
      <c r="AA31" s="49">
        <v>29</v>
      </c>
      <c r="AB31" s="49">
        <v>0</v>
      </c>
      <c r="AC31" s="49">
        <v>29</v>
      </c>
      <c r="AD31" s="52">
        <v>1</v>
      </c>
      <c r="AE31" s="49">
        <v>0</v>
      </c>
      <c r="AF31" s="49">
        <v>40</v>
      </c>
      <c r="AG31" s="52">
        <v>1</v>
      </c>
      <c r="AH31" s="49">
        <v>11</v>
      </c>
      <c r="AI31" s="49">
        <v>11</v>
      </c>
      <c r="AJ31" s="52">
        <v>1</v>
      </c>
      <c r="AK31" s="49">
        <v>67</v>
      </c>
      <c r="AL31" s="49">
        <v>67</v>
      </c>
      <c r="AM31" s="52">
        <v>1.0806</v>
      </c>
      <c r="AN31" s="22" t="s">
        <v>29</v>
      </c>
      <c r="AO31" s="22" t="s">
        <v>29</v>
      </c>
      <c r="AP31" s="22" t="s">
        <v>29</v>
      </c>
      <c r="AQ31" s="22" t="s">
        <v>29</v>
      </c>
      <c r="AR31" s="22" t="s">
        <v>29</v>
      </c>
      <c r="AS31" s="22" t="s">
        <v>29</v>
      </c>
      <c r="AT31" s="22" t="s">
        <v>29</v>
      </c>
      <c r="AU31" s="22" t="s">
        <v>29</v>
      </c>
      <c r="AV31" s="109"/>
    </row>
    <row r="32" ht="78" spans="1:48">
      <c r="A32" s="18"/>
      <c r="B32" s="21">
        <v>12</v>
      </c>
      <c r="C32" s="17" t="s">
        <v>88</v>
      </c>
      <c r="D32" s="17" t="s">
        <v>89</v>
      </c>
      <c r="E32" s="17"/>
      <c r="F32" s="18" t="s">
        <v>76</v>
      </c>
      <c r="G32" s="41">
        <v>69</v>
      </c>
      <c r="H32" s="31">
        <v>0.4313</v>
      </c>
      <c r="I32" s="85" t="s">
        <v>90</v>
      </c>
      <c r="J32" s="85" t="s">
        <v>91</v>
      </c>
      <c r="K32" s="70" t="s">
        <v>29</v>
      </c>
      <c r="L32" s="58" t="s">
        <v>29</v>
      </c>
      <c r="M32" s="42" t="s">
        <v>29</v>
      </c>
      <c r="N32" s="42" t="s">
        <v>29</v>
      </c>
      <c r="O32" s="49">
        <v>30</v>
      </c>
      <c r="P32" s="49">
        <v>15</v>
      </c>
      <c r="Q32" s="49">
        <v>15</v>
      </c>
      <c r="R32" s="52">
        <v>0.5</v>
      </c>
      <c r="S32" s="49">
        <v>10</v>
      </c>
      <c r="T32" s="49">
        <v>4</v>
      </c>
      <c r="U32" s="49">
        <v>6</v>
      </c>
      <c r="V32" s="52">
        <v>0.6</v>
      </c>
      <c r="W32" s="49">
        <v>22</v>
      </c>
      <c r="X32" s="49">
        <v>14</v>
      </c>
      <c r="Y32" s="49">
        <v>21</v>
      </c>
      <c r="Z32" s="52">
        <v>0.9545</v>
      </c>
      <c r="AA32" s="49">
        <v>40</v>
      </c>
      <c r="AB32" s="49">
        <v>6</v>
      </c>
      <c r="AC32" s="49">
        <v>6</v>
      </c>
      <c r="AD32" s="52">
        <v>0.15</v>
      </c>
      <c r="AE32" s="49">
        <v>4</v>
      </c>
      <c r="AF32" s="49">
        <v>5</v>
      </c>
      <c r="AG32" s="52">
        <v>0.3125</v>
      </c>
      <c r="AH32" s="49">
        <v>7</v>
      </c>
      <c r="AI32" s="49">
        <v>7</v>
      </c>
      <c r="AJ32" s="52">
        <v>0.4667</v>
      </c>
      <c r="AK32" s="49">
        <v>3</v>
      </c>
      <c r="AL32" s="49">
        <v>9</v>
      </c>
      <c r="AM32" s="52">
        <v>0.3333</v>
      </c>
      <c r="AN32" s="22" t="s">
        <v>29</v>
      </c>
      <c r="AO32" s="22" t="s">
        <v>29</v>
      </c>
      <c r="AP32" s="22" t="s">
        <v>29</v>
      </c>
      <c r="AQ32" s="22" t="s">
        <v>29</v>
      </c>
      <c r="AR32" s="22" t="s">
        <v>29</v>
      </c>
      <c r="AS32" s="22" t="s">
        <v>29</v>
      </c>
      <c r="AT32" s="22" t="s">
        <v>29</v>
      </c>
      <c r="AU32" s="22" t="s">
        <v>29</v>
      </c>
      <c r="AV32" s="109"/>
    </row>
    <row r="33" ht="49" customHeight="1" spans="1:48">
      <c r="A33" s="18"/>
      <c r="B33" s="21">
        <v>13</v>
      </c>
      <c r="C33" s="17" t="s">
        <v>92</v>
      </c>
      <c r="D33" s="17" t="s">
        <v>93</v>
      </c>
      <c r="E33" s="17"/>
      <c r="F33" s="18" t="s">
        <v>43</v>
      </c>
      <c r="G33" s="41" t="s">
        <v>94</v>
      </c>
      <c r="H33" s="31">
        <v>0.439</v>
      </c>
      <c r="I33" s="86" t="s">
        <v>95</v>
      </c>
      <c r="J33" s="87" t="s">
        <v>96</v>
      </c>
      <c r="K33" s="70" t="s">
        <v>29</v>
      </c>
      <c r="L33" s="58" t="s">
        <v>29</v>
      </c>
      <c r="M33" s="42" t="s">
        <v>29</v>
      </c>
      <c r="N33" s="42" t="s">
        <v>29</v>
      </c>
      <c r="O33" s="28">
        <v>109</v>
      </c>
      <c r="P33" s="28" t="s">
        <v>94</v>
      </c>
      <c r="Q33" s="52">
        <v>0.45</v>
      </c>
      <c r="R33" s="100">
        <v>0.45</v>
      </c>
      <c r="S33" s="28">
        <v>150</v>
      </c>
      <c r="T33" s="28" t="s">
        <v>94</v>
      </c>
      <c r="U33" s="52">
        <v>0.35</v>
      </c>
      <c r="V33" s="100">
        <v>0.35</v>
      </c>
      <c r="W33" s="28">
        <v>80</v>
      </c>
      <c r="X33" s="28">
        <v>80</v>
      </c>
      <c r="Y33" s="52">
        <v>1</v>
      </c>
      <c r="Z33" s="100">
        <v>1</v>
      </c>
      <c r="AA33" s="28">
        <v>260</v>
      </c>
      <c r="AB33" s="28" t="s">
        <v>97</v>
      </c>
      <c r="AC33" s="52">
        <v>0.35</v>
      </c>
      <c r="AD33" s="100">
        <v>0.35</v>
      </c>
      <c r="AE33" s="28" t="s">
        <v>94</v>
      </c>
      <c r="AF33" s="52">
        <v>0.5</v>
      </c>
      <c r="AG33" s="100">
        <v>0.5</v>
      </c>
      <c r="AH33" s="28" t="s">
        <v>98</v>
      </c>
      <c r="AI33" s="52">
        <v>0.8</v>
      </c>
      <c r="AJ33" s="100">
        <v>0.8</v>
      </c>
      <c r="AK33" s="52">
        <v>0.45</v>
      </c>
      <c r="AL33" s="28" t="s">
        <v>99</v>
      </c>
      <c r="AM33" s="100">
        <v>0.45</v>
      </c>
      <c r="AN33" s="19" t="s">
        <v>29</v>
      </c>
      <c r="AO33" s="19" t="s">
        <v>29</v>
      </c>
      <c r="AP33" s="19" t="s">
        <v>29</v>
      </c>
      <c r="AQ33" s="19" t="s">
        <v>29</v>
      </c>
      <c r="AR33" s="19" t="s">
        <v>29</v>
      </c>
      <c r="AS33" s="19" t="s">
        <v>29</v>
      </c>
      <c r="AT33" s="19" t="s">
        <v>29</v>
      </c>
      <c r="AU33" s="19" t="s">
        <v>29</v>
      </c>
      <c r="AV33" s="109" t="s">
        <v>55</v>
      </c>
    </row>
    <row r="34" ht="49" customHeight="1" spans="1:48">
      <c r="A34" s="18"/>
      <c r="B34" s="21"/>
      <c r="C34" s="17"/>
      <c r="D34" s="17" t="s">
        <v>100</v>
      </c>
      <c r="E34" s="17"/>
      <c r="F34" s="18" t="s">
        <v>43</v>
      </c>
      <c r="G34" s="28">
        <v>1.45</v>
      </c>
      <c r="H34" s="31">
        <v>0.4833</v>
      </c>
      <c r="I34" s="24"/>
      <c r="J34" s="57"/>
      <c r="K34" s="88" t="s">
        <v>29</v>
      </c>
      <c r="L34" s="89" t="s">
        <v>29</v>
      </c>
      <c r="M34" s="69" t="s">
        <v>29</v>
      </c>
      <c r="N34" s="69" t="s">
        <v>29</v>
      </c>
      <c r="O34" s="69" t="s">
        <v>29</v>
      </c>
      <c r="P34" s="69" t="s">
        <v>29</v>
      </c>
      <c r="Q34" s="69" t="s">
        <v>29</v>
      </c>
      <c r="R34" s="69" t="s">
        <v>29</v>
      </c>
      <c r="S34" s="69" t="s">
        <v>29</v>
      </c>
      <c r="T34" s="69" t="s">
        <v>29</v>
      </c>
      <c r="U34" s="69" t="s">
        <v>29</v>
      </c>
      <c r="V34" s="69" t="s">
        <v>29</v>
      </c>
      <c r="W34" s="32">
        <v>1</v>
      </c>
      <c r="X34" s="32">
        <v>0.5</v>
      </c>
      <c r="Y34" s="32">
        <v>0.5</v>
      </c>
      <c r="Z34" s="105">
        <v>0.5</v>
      </c>
      <c r="AA34" s="32">
        <v>1</v>
      </c>
      <c r="AB34" s="32">
        <v>0.5</v>
      </c>
      <c r="AC34" s="32">
        <v>0.5</v>
      </c>
      <c r="AD34" s="105">
        <v>0.5</v>
      </c>
      <c r="AE34" s="32">
        <v>0.45</v>
      </c>
      <c r="AF34" s="32">
        <v>0.45</v>
      </c>
      <c r="AG34" s="105">
        <v>0.45</v>
      </c>
      <c r="AH34" s="63" t="s">
        <v>29</v>
      </c>
      <c r="AI34" s="63" t="s">
        <v>29</v>
      </c>
      <c r="AJ34" s="63" t="s">
        <v>29</v>
      </c>
      <c r="AK34" s="63" t="s">
        <v>29</v>
      </c>
      <c r="AL34" s="63" t="s">
        <v>29</v>
      </c>
      <c r="AM34" s="63" t="s">
        <v>29</v>
      </c>
      <c r="AN34" s="78" t="s">
        <v>29</v>
      </c>
      <c r="AO34" s="78" t="s">
        <v>29</v>
      </c>
      <c r="AP34" s="78" t="s">
        <v>29</v>
      </c>
      <c r="AQ34" s="78" t="s">
        <v>29</v>
      </c>
      <c r="AR34" s="78" t="s">
        <v>29</v>
      </c>
      <c r="AS34" s="78" t="s">
        <v>29</v>
      </c>
      <c r="AT34" s="78" t="s">
        <v>29</v>
      </c>
      <c r="AU34" s="78" t="s">
        <v>29</v>
      </c>
      <c r="AV34" s="109" t="s">
        <v>55</v>
      </c>
    </row>
    <row r="35" ht="70" customHeight="1" spans="1:48">
      <c r="A35" s="18"/>
      <c r="B35" s="21">
        <v>14</v>
      </c>
      <c r="C35" s="17" t="s">
        <v>101</v>
      </c>
      <c r="D35" s="17" t="s">
        <v>102</v>
      </c>
      <c r="E35" s="17"/>
      <c r="F35" s="18" t="s">
        <v>43</v>
      </c>
      <c r="G35" s="42" t="s">
        <v>29</v>
      </c>
      <c r="H35" s="42" t="s">
        <v>29</v>
      </c>
      <c r="I35" s="28" t="s">
        <v>103</v>
      </c>
      <c r="J35" s="29" t="s">
        <v>103</v>
      </c>
      <c r="K35" s="85" t="s">
        <v>104</v>
      </c>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109" t="s">
        <v>105</v>
      </c>
    </row>
    <row r="36" ht="47" customHeight="1" spans="1:48">
      <c r="A36" s="18"/>
      <c r="B36" s="21">
        <v>15</v>
      </c>
      <c r="C36" s="17" t="s">
        <v>106</v>
      </c>
      <c r="D36" s="17" t="s">
        <v>107</v>
      </c>
      <c r="E36" s="43" t="s">
        <v>108</v>
      </c>
      <c r="F36" s="18" t="s">
        <v>43</v>
      </c>
      <c r="G36" s="28">
        <v>86</v>
      </c>
      <c r="H36" s="28" t="s">
        <v>44</v>
      </c>
      <c r="I36" s="90" t="s">
        <v>103</v>
      </c>
      <c r="J36" s="55" t="s">
        <v>109</v>
      </c>
      <c r="K36" s="56">
        <v>86</v>
      </c>
      <c r="L36" s="91" t="s">
        <v>29</v>
      </c>
      <c r="M36" s="91" t="s">
        <v>29</v>
      </c>
      <c r="N36" s="91" t="s">
        <v>29</v>
      </c>
      <c r="O36" s="13">
        <v>86</v>
      </c>
      <c r="P36" s="13">
        <v>86</v>
      </c>
      <c r="Q36" s="91" t="s">
        <v>29</v>
      </c>
      <c r="R36" s="101" t="s">
        <v>44</v>
      </c>
      <c r="S36" s="13">
        <v>86</v>
      </c>
      <c r="T36" s="13">
        <v>86</v>
      </c>
      <c r="U36" s="91" t="s">
        <v>29</v>
      </c>
      <c r="V36" s="101" t="s">
        <v>44</v>
      </c>
      <c r="W36" s="13">
        <v>86</v>
      </c>
      <c r="X36" s="13">
        <v>86</v>
      </c>
      <c r="Y36" s="91" t="s">
        <v>29</v>
      </c>
      <c r="Z36" s="101" t="s">
        <v>44</v>
      </c>
      <c r="AA36" s="13">
        <v>86</v>
      </c>
      <c r="AB36" s="13">
        <v>86</v>
      </c>
      <c r="AC36" s="91" t="s">
        <v>29</v>
      </c>
      <c r="AD36" s="101" t="s">
        <v>44</v>
      </c>
      <c r="AE36" s="13">
        <v>86</v>
      </c>
      <c r="AF36" s="91" t="s">
        <v>29</v>
      </c>
      <c r="AG36" s="101" t="s">
        <v>44</v>
      </c>
      <c r="AH36" s="13">
        <v>86</v>
      </c>
      <c r="AI36" s="91" t="s">
        <v>29</v>
      </c>
      <c r="AJ36" s="101" t="s">
        <v>44</v>
      </c>
      <c r="AK36" s="13">
        <v>86</v>
      </c>
      <c r="AL36" s="91" t="s">
        <v>29</v>
      </c>
      <c r="AM36" s="101" t="s">
        <v>44</v>
      </c>
      <c r="AN36" s="56" t="s">
        <v>29</v>
      </c>
      <c r="AO36" s="91" t="s">
        <v>29</v>
      </c>
      <c r="AP36" s="91" t="s">
        <v>29</v>
      </c>
      <c r="AQ36" s="91" t="s">
        <v>29</v>
      </c>
      <c r="AR36" s="56" t="s">
        <v>29</v>
      </c>
      <c r="AS36" s="91" t="s">
        <v>29</v>
      </c>
      <c r="AT36" s="91" t="s">
        <v>29</v>
      </c>
      <c r="AU36" s="91" t="s">
        <v>29</v>
      </c>
      <c r="AV36" s="109"/>
    </row>
    <row r="37" ht="39" customHeight="1" spans="1:48">
      <c r="A37" s="18"/>
      <c r="B37" s="21"/>
      <c r="C37" s="17"/>
      <c r="D37" s="17"/>
      <c r="E37" s="43" t="s">
        <v>110</v>
      </c>
      <c r="F37" s="18" t="s">
        <v>43</v>
      </c>
      <c r="G37" s="28">
        <v>17903</v>
      </c>
      <c r="H37" s="28" t="s">
        <v>44</v>
      </c>
      <c r="I37" s="15"/>
      <c r="J37" s="67"/>
      <c r="K37" s="52" t="s">
        <v>29</v>
      </c>
      <c r="L37" s="52" t="s">
        <v>29</v>
      </c>
      <c r="M37" s="52" t="s">
        <v>29</v>
      </c>
      <c r="N37" s="52" t="s">
        <v>29</v>
      </c>
      <c r="O37" s="28" t="s">
        <v>29</v>
      </c>
      <c r="P37" s="28">
        <v>1294</v>
      </c>
      <c r="Q37" s="52" t="s">
        <v>29</v>
      </c>
      <c r="R37" s="96" t="s">
        <v>44</v>
      </c>
      <c r="S37" s="28" t="s">
        <v>29</v>
      </c>
      <c r="T37" s="92">
        <v>2094</v>
      </c>
      <c r="U37" s="52" t="s">
        <v>29</v>
      </c>
      <c r="V37" s="96" t="s">
        <v>44</v>
      </c>
      <c r="W37" s="28" t="s">
        <v>29</v>
      </c>
      <c r="X37" s="92">
        <v>1099</v>
      </c>
      <c r="Y37" s="52" t="s">
        <v>29</v>
      </c>
      <c r="Z37" s="96" t="s">
        <v>44</v>
      </c>
      <c r="AA37" s="28" t="s">
        <v>29</v>
      </c>
      <c r="AB37" s="92">
        <v>5906</v>
      </c>
      <c r="AC37" s="52" t="s">
        <v>29</v>
      </c>
      <c r="AD37" s="96" t="s">
        <v>44</v>
      </c>
      <c r="AE37" s="92">
        <v>2838</v>
      </c>
      <c r="AF37" s="52" t="s">
        <v>29</v>
      </c>
      <c r="AG37" s="96" t="s">
        <v>44</v>
      </c>
      <c r="AH37" s="92">
        <v>1227</v>
      </c>
      <c r="AI37" s="52" t="s">
        <v>29</v>
      </c>
      <c r="AJ37" s="96" t="s">
        <v>44</v>
      </c>
      <c r="AK37" s="92">
        <v>3445</v>
      </c>
      <c r="AL37" s="52" t="s">
        <v>29</v>
      </c>
      <c r="AM37" s="96" t="s">
        <v>44</v>
      </c>
      <c r="AN37" s="49" t="s">
        <v>29</v>
      </c>
      <c r="AO37" s="52" t="s">
        <v>29</v>
      </c>
      <c r="AP37" s="52" t="s">
        <v>29</v>
      </c>
      <c r="AQ37" s="52" t="s">
        <v>29</v>
      </c>
      <c r="AR37" s="49" t="s">
        <v>29</v>
      </c>
      <c r="AS37" s="52" t="s">
        <v>29</v>
      </c>
      <c r="AT37" s="52" t="s">
        <v>29</v>
      </c>
      <c r="AU37" s="52" t="s">
        <v>29</v>
      </c>
      <c r="AV37" s="109"/>
    </row>
    <row r="38" ht="39" customHeight="1" spans="1:48">
      <c r="A38" s="18"/>
      <c r="B38" s="21"/>
      <c r="C38" s="17"/>
      <c r="D38" s="17"/>
      <c r="E38" s="43" t="s">
        <v>111</v>
      </c>
      <c r="F38" s="18" t="s">
        <v>43</v>
      </c>
      <c r="G38" s="28">
        <v>86</v>
      </c>
      <c r="H38" s="28" t="s">
        <v>44</v>
      </c>
      <c r="I38" s="15"/>
      <c r="J38" s="67"/>
      <c r="K38" s="49">
        <v>86</v>
      </c>
      <c r="L38" s="52" t="s">
        <v>29</v>
      </c>
      <c r="M38" s="52" t="s">
        <v>29</v>
      </c>
      <c r="N38" s="52" t="s">
        <v>29</v>
      </c>
      <c r="O38" s="28">
        <v>86</v>
      </c>
      <c r="P38" s="28">
        <v>86</v>
      </c>
      <c r="Q38" s="52" t="s">
        <v>29</v>
      </c>
      <c r="R38" s="96" t="s">
        <v>44</v>
      </c>
      <c r="S38" s="28">
        <v>86</v>
      </c>
      <c r="T38" s="28">
        <v>86</v>
      </c>
      <c r="U38" s="52" t="s">
        <v>29</v>
      </c>
      <c r="V38" s="96" t="s">
        <v>44</v>
      </c>
      <c r="W38" s="28">
        <v>86</v>
      </c>
      <c r="X38" s="28">
        <v>86</v>
      </c>
      <c r="Y38" s="52" t="s">
        <v>29</v>
      </c>
      <c r="Z38" s="96" t="s">
        <v>44</v>
      </c>
      <c r="AA38" s="28">
        <v>86</v>
      </c>
      <c r="AB38" s="28">
        <v>86</v>
      </c>
      <c r="AC38" s="52" t="s">
        <v>29</v>
      </c>
      <c r="AD38" s="96" t="s">
        <v>44</v>
      </c>
      <c r="AE38" s="28">
        <v>86</v>
      </c>
      <c r="AF38" s="52" t="s">
        <v>29</v>
      </c>
      <c r="AG38" s="96" t="s">
        <v>44</v>
      </c>
      <c r="AH38" s="28">
        <v>86</v>
      </c>
      <c r="AI38" s="52" t="s">
        <v>29</v>
      </c>
      <c r="AJ38" s="96" t="s">
        <v>44</v>
      </c>
      <c r="AK38" s="28">
        <v>86</v>
      </c>
      <c r="AL38" s="52" t="s">
        <v>29</v>
      </c>
      <c r="AM38" s="96" t="s">
        <v>44</v>
      </c>
      <c r="AN38" s="49" t="s">
        <v>29</v>
      </c>
      <c r="AO38" s="52" t="s">
        <v>29</v>
      </c>
      <c r="AP38" s="52" t="s">
        <v>29</v>
      </c>
      <c r="AQ38" s="52" t="s">
        <v>29</v>
      </c>
      <c r="AR38" s="49" t="s">
        <v>29</v>
      </c>
      <c r="AS38" s="52" t="s">
        <v>29</v>
      </c>
      <c r="AT38" s="52" t="s">
        <v>29</v>
      </c>
      <c r="AU38" s="52" t="s">
        <v>29</v>
      </c>
      <c r="AV38" s="109"/>
    </row>
    <row r="39" ht="39" customHeight="1" spans="1:48">
      <c r="A39" s="18"/>
      <c r="B39" s="21"/>
      <c r="C39" s="17"/>
      <c r="D39" s="17"/>
      <c r="E39" s="43" t="s">
        <v>112</v>
      </c>
      <c r="F39" s="18" t="s">
        <v>43</v>
      </c>
      <c r="G39" s="28">
        <v>23987</v>
      </c>
      <c r="H39" s="28" t="s">
        <v>44</v>
      </c>
      <c r="I39" s="24"/>
      <c r="J39" s="57"/>
      <c r="K39" s="52" t="s">
        <v>29</v>
      </c>
      <c r="L39" s="52" t="s">
        <v>29</v>
      </c>
      <c r="M39" s="52" t="s">
        <v>29</v>
      </c>
      <c r="N39" s="52" t="s">
        <v>29</v>
      </c>
      <c r="O39" s="28" t="s">
        <v>29</v>
      </c>
      <c r="P39" s="92">
        <v>2370</v>
      </c>
      <c r="Q39" s="52" t="s">
        <v>29</v>
      </c>
      <c r="R39" s="96" t="s">
        <v>44</v>
      </c>
      <c r="S39" s="28" t="s">
        <v>29</v>
      </c>
      <c r="T39" s="92">
        <v>3472</v>
      </c>
      <c r="U39" s="52" t="s">
        <v>29</v>
      </c>
      <c r="V39" s="96" t="s">
        <v>44</v>
      </c>
      <c r="W39" s="28" t="s">
        <v>29</v>
      </c>
      <c r="X39" s="92">
        <v>1133</v>
      </c>
      <c r="Y39" s="52" t="s">
        <v>29</v>
      </c>
      <c r="Z39" s="96" t="s">
        <v>44</v>
      </c>
      <c r="AA39" s="28" t="s">
        <v>29</v>
      </c>
      <c r="AB39" s="92">
        <v>8122</v>
      </c>
      <c r="AC39" s="52" t="s">
        <v>29</v>
      </c>
      <c r="AD39" s="96" t="s">
        <v>44</v>
      </c>
      <c r="AE39" s="92">
        <v>3237</v>
      </c>
      <c r="AF39" s="52" t="s">
        <v>29</v>
      </c>
      <c r="AG39" s="96" t="s">
        <v>44</v>
      </c>
      <c r="AH39" s="92">
        <v>1493</v>
      </c>
      <c r="AI39" s="52" t="s">
        <v>29</v>
      </c>
      <c r="AJ39" s="96" t="s">
        <v>44</v>
      </c>
      <c r="AK39" s="92">
        <v>4160</v>
      </c>
      <c r="AL39" s="52" t="s">
        <v>29</v>
      </c>
      <c r="AM39" s="96" t="s">
        <v>44</v>
      </c>
      <c r="AN39" s="49" t="s">
        <v>29</v>
      </c>
      <c r="AO39" s="52" t="s">
        <v>29</v>
      </c>
      <c r="AP39" s="52" t="s">
        <v>29</v>
      </c>
      <c r="AQ39" s="52" t="s">
        <v>29</v>
      </c>
      <c r="AR39" s="49" t="s">
        <v>29</v>
      </c>
      <c r="AS39" s="52" t="s">
        <v>29</v>
      </c>
      <c r="AT39" s="52" t="s">
        <v>29</v>
      </c>
      <c r="AU39" s="52" t="s">
        <v>29</v>
      </c>
      <c r="AV39" s="109"/>
    </row>
    <row r="40" ht="62.4" spans="1:48">
      <c r="A40" s="18"/>
      <c r="B40" s="21">
        <v>16</v>
      </c>
      <c r="C40" s="17" t="s">
        <v>113</v>
      </c>
      <c r="D40" s="17" t="s">
        <v>114</v>
      </c>
      <c r="E40" s="17"/>
      <c r="F40" s="18" t="s">
        <v>115</v>
      </c>
      <c r="G40" s="19">
        <v>635</v>
      </c>
      <c r="H40" s="44">
        <v>0.322</v>
      </c>
      <c r="I40" s="28" t="s">
        <v>116</v>
      </c>
      <c r="J40" s="60" t="s">
        <v>117</v>
      </c>
      <c r="K40" s="65">
        <v>144</v>
      </c>
      <c r="L40" s="22">
        <v>21</v>
      </c>
      <c r="M40" s="22">
        <v>49</v>
      </c>
      <c r="N40" s="76">
        <v>0.34</v>
      </c>
      <c r="O40" s="22">
        <v>168</v>
      </c>
      <c r="P40" s="22">
        <v>12</v>
      </c>
      <c r="Q40" s="22">
        <v>65</v>
      </c>
      <c r="R40" s="31">
        <v>0.387</v>
      </c>
      <c r="S40" s="22">
        <v>305</v>
      </c>
      <c r="T40" s="22">
        <v>16</v>
      </c>
      <c r="U40" s="22">
        <v>79</v>
      </c>
      <c r="V40" s="76">
        <v>0.259</v>
      </c>
      <c r="W40" s="22">
        <v>168</v>
      </c>
      <c r="X40" s="22">
        <v>17</v>
      </c>
      <c r="Y40" s="22">
        <v>36</v>
      </c>
      <c r="Z40" s="76">
        <v>0.214</v>
      </c>
      <c r="AA40" s="22">
        <v>550</v>
      </c>
      <c r="AB40" s="22">
        <v>46</v>
      </c>
      <c r="AC40" s="22">
        <v>204</v>
      </c>
      <c r="AD40" s="76">
        <v>0.371</v>
      </c>
      <c r="AE40" s="22">
        <v>23</v>
      </c>
      <c r="AF40" s="22">
        <v>110</v>
      </c>
      <c r="AG40" s="76">
        <v>0.324</v>
      </c>
      <c r="AH40" s="22">
        <v>14</v>
      </c>
      <c r="AI40" s="22">
        <v>43</v>
      </c>
      <c r="AJ40" s="76">
        <v>0.391</v>
      </c>
      <c r="AK40" s="22">
        <v>12</v>
      </c>
      <c r="AL40" s="22">
        <v>49</v>
      </c>
      <c r="AM40" s="76">
        <v>0.265</v>
      </c>
      <c r="AN40" s="22" t="s">
        <v>29</v>
      </c>
      <c r="AO40" s="22" t="s">
        <v>29</v>
      </c>
      <c r="AP40" s="22" t="s">
        <v>29</v>
      </c>
      <c r="AQ40" s="22" t="s">
        <v>29</v>
      </c>
      <c r="AR40" s="22" t="s">
        <v>29</v>
      </c>
      <c r="AS40" s="22" t="s">
        <v>29</v>
      </c>
      <c r="AT40" s="22" t="s">
        <v>29</v>
      </c>
      <c r="AU40" s="22" t="s">
        <v>29</v>
      </c>
      <c r="AV40" s="109"/>
    </row>
    <row r="41" ht="47" customHeight="1" spans="1:48">
      <c r="A41" s="18"/>
      <c r="B41" s="21">
        <v>17</v>
      </c>
      <c r="C41" s="17" t="s">
        <v>118</v>
      </c>
      <c r="D41" s="17" t="s">
        <v>119</v>
      </c>
      <c r="E41" s="17"/>
      <c r="F41" s="18" t="s">
        <v>120</v>
      </c>
      <c r="G41" s="19">
        <v>168</v>
      </c>
      <c r="H41" s="35">
        <v>0.8842</v>
      </c>
      <c r="I41" s="93"/>
      <c r="J41" s="94"/>
      <c r="K41" s="19">
        <v>190</v>
      </c>
      <c r="L41" s="19">
        <v>0</v>
      </c>
      <c r="M41" s="19">
        <v>24</v>
      </c>
      <c r="N41" s="35">
        <v>0.8</v>
      </c>
      <c r="O41" s="19">
        <v>30</v>
      </c>
      <c r="P41" s="19">
        <v>0</v>
      </c>
      <c r="Q41" s="19">
        <v>24</v>
      </c>
      <c r="R41" s="35">
        <v>0.8</v>
      </c>
      <c r="S41" s="19">
        <v>20</v>
      </c>
      <c r="T41" s="19">
        <v>0</v>
      </c>
      <c r="U41" s="49">
        <v>21</v>
      </c>
      <c r="V41" s="52">
        <v>1.05</v>
      </c>
      <c r="W41" s="19">
        <v>10</v>
      </c>
      <c r="X41" s="19">
        <v>5</v>
      </c>
      <c r="Y41" s="49">
        <v>7</v>
      </c>
      <c r="Z41" s="52">
        <v>0.7</v>
      </c>
      <c r="AA41" s="19">
        <v>50</v>
      </c>
      <c r="AB41" s="19">
        <v>9</v>
      </c>
      <c r="AC41" s="49">
        <v>29</v>
      </c>
      <c r="AD41" s="52">
        <v>0.58</v>
      </c>
      <c r="AE41" s="19">
        <v>24</v>
      </c>
      <c r="AF41" s="49">
        <v>41</v>
      </c>
      <c r="AG41" s="52">
        <v>2.05</v>
      </c>
      <c r="AH41" s="19">
        <v>0</v>
      </c>
      <c r="AI41" s="49">
        <v>5</v>
      </c>
      <c r="AJ41" s="52">
        <v>0.5</v>
      </c>
      <c r="AK41" s="19">
        <v>0</v>
      </c>
      <c r="AL41" s="49">
        <v>17</v>
      </c>
      <c r="AM41" s="52">
        <v>0.85</v>
      </c>
      <c r="AN41" s="22" t="s">
        <v>29</v>
      </c>
      <c r="AO41" s="22" t="s">
        <v>29</v>
      </c>
      <c r="AP41" s="22" t="s">
        <v>29</v>
      </c>
      <c r="AQ41" s="22" t="s">
        <v>29</v>
      </c>
      <c r="AR41" s="22" t="s">
        <v>29</v>
      </c>
      <c r="AS41" s="22" t="s">
        <v>29</v>
      </c>
      <c r="AT41" s="22" t="s">
        <v>29</v>
      </c>
      <c r="AU41" s="22" t="s">
        <v>29</v>
      </c>
      <c r="AV41" s="109"/>
    </row>
    <row r="42" ht="83" customHeight="1" spans="1:48">
      <c r="A42" s="18"/>
      <c r="B42" s="21">
        <v>18</v>
      </c>
      <c r="C42" s="17" t="s">
        <v>121</v>
      </c>
      <c r="D42" s="17" t="s">
        <v>122</v>
      </c>
      <c r="E42" s="17"/>
      <c r="F42" s="18" t="s">
        <v>43</v>
      </c>
      <c r="G42" s="28">
        <v>96</v>
      </c>
      <c r="H42" s="31">
        <v>0.1275</v>
      </c>
      <c r="I42" s="63"/>
      <c r="J42" s="64"/>
      <c r="K42" s="49" t="s">
        <v>29</v>
      </c>
      <c r="L42" s="49" t="s">
        <v>29</v>
      </c>
      <c r="M42" s="49" t="s">
        <v>29</v>
      </c>
      <c r="N42" s="49" t="s">
        <v>29</v>
      </c>
      <c r="O42" s="28">
        <v>73</v>
      </c>
      <c r="P42" s="28">
        <v>0</v>
      </c>
      <c r="Q42" s="28">
        <v>36</v>
      </c>
      <c r="R42" s="31">
        <v>0.4932</v>
      </c>
      <c r="S42" s="28">
        <v>84</v>
      </c>
      <c r="T42" s="28">
        <v>0</v>
      </c>
      <c r="U42" s="28">
        <v>60</v>
      </c>
      <c r="V42" s="31">
        <v>0.7143</v>
      </c>
      <c r="W42" s="28">
        <v>52</v>
      </c>
      <c r="X42" s="28">
        <v>0</v>
      </c>
      <c r="Y42" s="28">
        <v>0</v>
      </c>
      <c r="Z42" s="31">
        <v>0</v>
      </c>
      <c r="AA42" s="28">
        <v>192</v>
      </c>
      <c r="AB42" s="28">
        <v>0</v>
      </c>
      <c r="AC42" s="28">
        <v>0</v>
      </c>
      <c r="AD42" s="31">
        <v>0</v>
      </c>
      <c r="AE42" s="28">
        <v>0</v>
      </c>
      <c r="AF42" s="28">
        <v>0</v>
      </c>
      <c r="AG42" s="31">
        <v>0</v>
      </c>
      <c r="AH42" s="28">
        <v>0</v>
      </c>
      <c r="AI42" s="28">
        <v>0</v>
      </c>
      <c r="AJ42" s="31">
        <v>0</v>
      </c>
      <c r="AK42" s="28">
        <v>0</v>
      </c>
      <c r="AL42" s="28">
        <v>0</v>
      </c>
      <c r="AM42" s="31">
        <v>0</v>
      </c>
      <c r="AN42" s="19" t="s">
        <v>29</v>
      </c>
      <c r="AO42" s="19" t="s">
        <v>29</v>
      </c>
      <c r="AP42" s="19" t="s">
        <v>29</v>
      </c>
      <c r="AQ42" s="19" t="s">
        <v>29</v>
      </c>
      <c r="AR42" s="19" t="s">
        <v>29</v>
      </c>
      <c r="AS42" s="19" t="s">
        <v>29</v>
      </c>
      <c r="AT42" s="19" t="s">
        <v>29</v>
      </c>
      <c r="AU42" s="19" t="s">
        <v>29</v>
      </c>
      <c r="AV42" s="109" t="s">
        <v>123</v>
      </c>
    </row>
    <row r="43" ht="110" customHeight="1" spans="1:48">
      <c r="A43" s="9" t="s">
        <v>65</v>
      </c>
      <c r="B43" s="21">
        <v>19</v>
      </c>
      <c r="C43" s="17" t="s">
        <v>124</v>
      </c>
      <c r="D43" s="18" t="s">
        <v>125</v>
      </c>
      <c r="E43" s="43" t="s">
        <v>126</v>
      </c>
      <c r="F43" s="18" t="s">
        <v>62</v>
      </c>
      <c r="G43" s="45" t="s">
        <v>127</v>
      </c>
      <c r="H43" s="45" t="s">
        <v>44</v>
      </c>
      <c r="I43" s="49" t="s">
        <v>103</v>
      </c>
      <c r="J43" s="59"/>
      <c r="K43" s="28" t="s">
        <v>128</v>
      </c>
      <c r="L43" s="28">
        <v>0</v>
      </c>
      <c r="M43" s="28">
        <v>0</v>
      </c>
      <c r="N43" s="28">
        <v>0</v>
      </c>
      <c r="O43" s="28" t="s">
        <v>128</v>
      </c>
      <c r="P43" s="28" t="s">
        <v>129</v>
      </c>
      <c r="Q43" s="28" t="s">
        <v>130</v>
      </c>
      <c r="R43" s="102" t="s">
        <v>131</v>
      </c>
      <c r="S43" s="28" t="s">
        <v>128</v>
      </c>
      <c r="T43" s="96" t="s">
        <v>132</v>
      </c>
      <c r="U43" s="96" t="s">
        <v>133</v>
      </c>
      <c r="V43" s="103" t="s">
        <v>134</v>
      </c>
      <c r="W43" s="28" t="s">
        <v>128</v>
      </c>
      <c r="X43" s="28">
        <v>0</v>
      </c>
      <c r="Y43" s="28" t="s">
        <v>135</v>
      </c>
      <c r="Z43" s="102" t="s">
        <v>131</v>
      </c>
      <c r="AA43" s="28" t="s">
        <v>128</v>
      </c>
      <c r="AB43" s="106">
        <v>0</v>
      </c>
      <c r="AC43" s="96" t="s">
        <v>136</v>
      </c>
      <c r="AD43" s="102" t="s">
        <v>131</v>
      </c>
      <c r="AE43" s="28" t="s">
        <v>137</v>
      </c>
      <c r="AF43" s="28" t="s">
        <v>138</v>
      </c>
      <c r="AG43" s="102" t="s">
        <v>131</v>
      </c>
      <c r="AH43" s="96">
        <v>0</v>
      </c>
      <c r="AI43" s="96" t="s">
        <v>139</v>
      </c>
      <c r="AJ43" s="102" t="s">
        <v>131</v>
      </c>
      <c r="AK43" s="28" t="s">
        <v>140</v>
      </c>
      <c r="AL43" s="28" t="s">
        <v>141</v>
      </c>
      <c r="AM43" s="102" t="s">
        <v>142</v>
      </c>
      <c r="AN43" s="19" t="s">
        <v>29</v>
      </c>
      <c r="AO43" s="19" t="s">
        <v>29</v>
      </c>
      <c r="AP43" s="19" t="s">
        <v>29</v>
      </c>
      <c r="AQ43" s="19" t="s">
        <v>29</v>
      </c>
      <c r="AR43" s="19" t="s">
        <v>29</v>
      </c>
      <c r="AS43" s="19" t="s">
        <v>29</v>
      </c>
      <c r="AT43" s="19" t="s">
        <v>29</v>
      </c>
      <c r="AU43" s="19" t="s">
        <v>29</v>
      </c>
      <c r="AV43" s="110"/>
    </row>
    <row r="44" ht="107" customHeight="1" spans="1:48">
      <c r="A44" s="9"/>
      <c r="B44" s="21"/>
      <c r="C44" s="17"/>
      <c r="D44" s="18"/>
      <c r="E44" s="43" t="s">
        <v>143</v>
      </c>
      <c r="F44" s="18" t="s">
        <v>62</v>
      </c>
      <c r="G44" s="28" t="s">
        <v>144</v>
      </c>
      <c r="H44" s="45" t="s">
        <v>44</v>
      </c>
      <c r="I44" s="49" t="s">
        <v>103</v>
      </c>
      <c r="J44" s="59"/>
      <c r="K44" s="49" t="s">
        <v>29</v>
      </c>
      <c r="L44" s="28">
        <v>0</v>
      </c>
      <c r="M44" s="28">
        <v>0</v>
      </c>
      <c r="N44" s="28">
        <v>0</v>
      </c>
      <c r="O44" s="49" t="s">
        <v>29</v>
      </c>
      <c r="P44" s="28" t="s">
        <v>129</v>
      </c>
      <c r="Q44" s="28" t="s">
        <v>130</v>
      </c>
      <c r="R44" s="102" t="s">
        <v>131</v>
      </c>
      <c r="S44" s="49" t="s">
        <v>29</v>
      </c>
      <c r="T44" s="96" t="s">
        <v>145</v>
      </c>
      <c r="U44" s="28" t="s">
        <v>133</v>
      </c>
      <c r="V44" s="103" t="s">
        <v>134</v>
      </c>
      <c r="W44" s="49" t="s">
        <v>29</v>
      </c>
      <c r="X44" s="28">
        <v>0</v>
      </c>
      <c r="Y44" s="28" t="s">
        <v>135</v>
      </c>
      <c r="Z44" s="102" t="s">
        <v>131</v>
      </c>
      <c r="AA44" s="49" t="s">
        <v>29</v>
      </c>
      <c r="AB44" s="106">
        <v>0</v>
      </c>
      <c r="AC44" s="96" t="s">
        <v>136</v>
      </c>
      <c r="AD44" s="102" t="s">
        <v>131</v>
      </c>
      <c r="AE44" s="28" t="s">
        <v>137</v>
      </c>
      <c r="AF44" s="28" t="s">
        <v>138</v>
      </c>
      <c r="AG44" s="102" t="s">
        <v>131</v>
      </c>
      <c r="AH44" s="28">
        <v>0</v>
      </c>
      <c r="AI44" s="96" t="s">
        <v>139</v>
      </c>
      <c r="AJ44" s="102" t="s">
        <v>131</v>
      </c>
      <c r="AK44" s="28" t="s">
        <v>146</v>
      </c>
      <c r="AL44" s="28" t="s">
        <v>141</v>
      </c>
      <c r="AM44" s="102" t="s">
        <v>142</v>
      </c>
      <c r="AN44" s="22" t="s">
        <v>29</v>
      </c>
      <c r="AO44" s="22" t="s">
        <v>29</v>
      </c>
      <c r="AP44" s="22" t="s">
        <v>29</v>
      </c>
      <c r="AQ44" s="22" t="s">
        <v>29</v>
      </c>
      <c r="AR44" s="22" t="s">
        <v>29</v>
      </c>
      <c r="AS44" s="22" t="s">
        <v>29</v>
      </c>
      <c r="AT44" s="22" t="s">
        <v>29</v>
      </c>
      <c r="AU44" s="22" t="s">
        <v>29</v>
      </c>
      <c r="AV44" s="110"/>
    </row>
    <row r="45" ht="48" customHeight="1" spans="1:48">
      <c r="A45" s="9"/>
      <c r="B45" s="21"/>
      <c r="C45" s="17"/>
      <c r="D45" s="18" t="s">
        <v>147</v>
      </c>
      <c r="E45" s="43" t="s">
        <v>148</v>
      </c>
      <c r="F45" s="18" t="s">
        <v>62</v>
      </c>
      <c r="G45" s="31">
        <v>0.9</v>
      </c>
      <c r="H45" s="44">
        <v>1</v>
      </c>
      <c r="I45" s="49" t="s">
        <v>103</v>
      </c>
      <c r="J45" s="59"/>
      <c r="K45" s="49" t="s">
        <v>29</v>
      </c>
      <c r="L45" s="49" t="s">
        <v>29</v>
      </c>
      <c r="M45" s="49" t="s">
        <v>29</v>
      </c>
      <c r="N45" s="49" t="s">
        <v>29</v>
      </c>
      <c r="O45" s="49" t="s">
        <v>29</v>
      </c>
      <c r="P45" s="31">
        <v>0.9</v>
      </c>
      <c r="Q45" s="31">
        <v>0.9</v>
      </c>
      <c r="R45" s="31">
        <v>1</v>
      </c>
      <c r="S45" s="49" t="s">
        <v>29</v>
      </c>
      <c r="T45" s="31">
        <v>0.9</v>
      </c>
      <c r="U45" s="31">
        <v>0.9</v>
      </c>
      <c r="V45" s="31">
        <v>1</v>
      </c>
      <c r="W45" s="49" t="s">
        <v>29</v>
      </c>
      <c r="X45" s="31">
        <v>0.9</v>
      </c>
      <c r="Y45" s="31">
        <v>0.9</v>
      </c>
      <c r="Z45" s="31">
        <v>1</v>
      </c>
      <c r="AA45" s="49" t="s">
        <v>29</v>
      </c>
      <c r="AB45" s="31">
        <v>0.9</v>
      </c>
      <c r="AC45" s="31">
        <v>0.9</v>
      </c>
      <c r="AD45" s="31">
        <v>1</v>
      </c>
      <c r="AE45" s="31">
        <v>0.9</v>
      </c>
      <c r="AF45" s="31">
        <v>0.9</v>
      </c>
      <c r="AG45" s="31">
        <v>1</v>
      </c>
      <c r="AH45" s="31">
        <v>0.9</v>
      </c>
      <c r="AI45" s="31">
        <v>0.9</v>
      </c>
      <c r="AJ45" s="31">
        <v>1</v>
      </c>
      <c r="AK45" s="31">
        <v>0.9</v>
      </c>
      <c r="AL45" s="31">
        <v>0.9</v>
      </c>
      <c r="AM45" s="31">
        <v>1</v>
      </c>
      <c r="AN45" s="22" t="s">
        <v>29</v>
      </c>
      <c r="AO45" s="22" t="s">
        <v>29</v>
      </c>
      <c r="AP45" s="22" t="s">
        <v>29</v>
      </c>
      <c r="AQ45" s="22" t="s">
        <v>29</v>
      </c>
      <c r="AR45" s="22" t="s">
        <v>29</v>
      </c>
      <c r="AS45" s="22" t="s">
        <v>29</v>
      </c>
      <c r="AT45" s="22" t="s">
        <v>29</v>
      </c>
      <c r="AU45" s="22" t="s">
        <v>29</v>
      </c>
      <c r="AV45" s="110"/>
    </row>
    <row r="46" ht="76" customHeight="1" spans="1:48">
      <c r="A46" s="9"/>
      <c r="B46" s="21"/>
      <c r="C46" s="17"/>
      <c r="D46" s="18"/>
      <c r="E46" s="43" t="s">
        <v>143</v>
      </c>
      <c r="F46" s="18" t="s">
        <v>62</v>
      </c>
      <c r="G46" s="28">
        <v>9159</v>
      </c>
      <c r="H46" s="44">
        <v>1</v>
      </c>
      <c r="I46" s="49" t="s">
        <v>103</v>
      </c>
      <c r="J46" s="59"/>
      <c r="K46" s="49" t="s">
        <v>29</v>
      </c>
      <c r="L46" s="28">
        <v>0</v>
      </c>
      <c r="M46" s="28">
        <v>0</v>
      </c>
      <c r="N46" s="28">
        <v>0</v>
      </c>
      <c r="O46" s="49" t="s">
        <v>29</v>
      </c>
      <c r="P46" s="28" t="s">
        <v>149</v>
      </c>
      <c r="Q46" s="28">
        <v>189</v>
      </c>
      <c r="R46" s="31">
        <v>1</v>
      </c>
      <c r="S46" s="49" t="s">
        <v>29</v>
      </c>
      <c r="T46" s="28" t="s">
        <v>150</v>
      </c>
      <c r="U46" s="28">
        <v>1365</v>
      </c>
      <c r="V46" s="31">
        <v>1</v>
      </c>
      <c r="W46" s="49" t="s">
        <v>29</v>
      </c>
      <c r="X46" s="28">
        <v>0</v>
      </c>
      <c r="Y46" s="28">
        <v>312</v>
      </c>
      <c r="Z46" s="31">
        <v>1</v>
      </c>
      <c r="AA46" s="49" t="s">
        <v>29</v>
      </c>
      <c r="AB46" s="49">
        <v>0</v>
      </c>
      <c r="AC46" s="28">
        <v>3814</v>
      </c>
      <c r="AD46" s="31">
        <v>1</v>
      </c>
      <c r="AE46" s="28" t="s">
        <v>151</v>
      </c>
      <c r="AF46" s="28">
        <v>1894</v>
      </c>
      <c r="AG46" s="31">
        <v>1</v>
      </c>
      <c r="AH46" s="28">
        <v>0</v>
      </c>
      <c r="AI46" s="28">
        <v>662</v>
      </c>
      <c r="AJ46" s="31">
        <v>1</v>
      </c>
      <c r="AK46" s="28" t="s">
        <v>152</v>
      </c>
      <c r="AL46" s="28">
        <v>923</v>
      </c>
      <c r="AM46" s="31">
        <v>1</v>
      </c>
      <c r="AN46" s="22" t="s">
        <v>29</v>
      </c>
      <c r="AO46" s="22" t="s">
        <v>29</v>
      </c>
      <c r="AP46" s="22" t="s">
        <v>29</v>
      </c>
      <c r="AQ46" s="22" t="s">
        <v>29</v>
      </c>
      <c r="AR46" s="22" t="s">
        <v>29</v>
      </c>
      <c r="AS46" s="22" t="s">
        <v>29</v>
      </c>
      <c r="AT46" s="22" t="s">
        <v>29</v>
      </c>
      <c r="AU46" s="22" t="s">
        <v>29</v>
      </c>
      <c r="AV46" s="110"/>
    </row>
    <row r="47" ht="40" customHeight="1" spans="1:48">
      <c r="A47" s="9"/>
      <c r="B47" s="21"/>
      <c r="C47" s="17"/>
      <c r="D47" s="18" t="s">
        <v>153</v>
      </c>
      <c r="E47" s="43" t="s">
        <v>148</v>
      </c>
      <c r="F47" s="18" t="s">
        <v>62</v>
      </c>
      <c r="G47" s="31">
        <v>0.75</v>
      </c>
      <c r="H47" s="44">
        <v>1</v>
      </c>
      <c r="I47" s="49" t="s">
        <v>103</v>
      </c>
      <c r="J47" s="59"/>
      <c r="K47" s="49" t="s">
        <v>29</v>
      </c>
      <c r="L47" s="49" t="s">
        <v>29</v>
      </c>
      <c r="M47" s="49" t="s">
        <v>29</v>
      </c>
      <c r="N47" s="49" t="s">
        <v>29</v>
      </c>
      <c r="O47" s="49" t="s">
        <v>29</v>
      </c>
      <c r="P47" s="31">
        <v>0.75</v>
      </c>
      <c r="Q47" s="31">
        <v>0.75</v>
      </c>
      <c r="R47" s="31">
        <v>1</v>
      </c>
      <c r="S47" s="49" t="s">
        <v>29</v>
      </c>
      <c r="T47" s="102">
        <v>0.75</v>
      </c>
      <c r="U47" s="102">
        <v>0.75</v>
      </c>
      <c r="V47" s="31">
        <v>1</v>
      </c>
      <c r="W47" s="49" t="s">
        <v>29</v>
      </c>
      <c r="X47" s="31">
        <v>0.75</v>
      </c>
      <c r="Y47" s="31">
        <v>0.75</v>
      </c>
      <c r="Z47" s="31">
        <v>1</v>
      </c>
      <c r="AA47" s="49" t="s">
        <v>29</v>
      </c>
      <c r="AB47" s="31">
        <v>0.75</v>
      </c>
      <c r="AC47" s="31">
        <v>0.75</v>
      </c>
      <c r="AD47" s="31">
        <v>1</v>
      </c>
      <c r="AE47" s="102">
        <v>0.75</v>
      </c>
      <c r="AF47" s="102">
        <v>0.75</v>
      </c>
      <c r="AG47" s="31">
        <v>1</v>
      </c>
      <c r="AH47" s="31">
        <v>0.75</v>
      </c>
      <c r="AI47" s="31">
        <v>0.75</v>
      </c>
      <c r="AJ47" s="31">
        <v>1</v>
      </c>
      <c r="AK47" s="31">
        <v>0.75</v>
      </c>
      <c r="AL47" s="31">
        <v>0.75</v>
      </c>
      <c r="AM47" s="31">
        <v>1</v>
      </c>
      <c r="AN47" s="22" t="s">
        <v>29</v>
      </c>
      <c r="AO47" s="22" t="s">
        <v>29</v>
      </c>
      <c r="AP47" s="22" t="s">
        <v>29</v>
      </c>
      <c r="AQ47" s="22" t="s">
        <v>29</v>
      </c>
      <c r="AR47" s="22" t="s">
        <v>29</v>
      </c>
      <c r="AS47" s="22" t="s">
        <v>29</v>
      </c>
      <c r="AT47" s="22" t="s">
        <v>29</v>
      </c>
      <c r="AU47" s="22" t="s">
        <v>29</v>
      </c>
      <c r="AV47" s="110"/>
    </row>
    <row r="48" ht="73" customHeight="1" spans="1:48">
      <c r="A48" s="9"/>
      <c r="B48" s="21"/>
      <c r="C48" s="17"/>
      <c r="D48" s="18"/>
      <c r="E48" s="43" t="s">
        <v>143</v>
      </c>
      <c r="F48" s="18" t="s">
        <v>62</v>
      </c>
      <c r="G48" s="28">
        <v>31849</v>
      </c>
      <c r="H48" s="44">
        <v>1</v>
      </c>
      <c r="I48" s="49" t="s">
        <v>103</v>
      </c>
      <c r="J48" s="59"/>
      <c r="K48" s="49" t="s">
        <v>29</v>
      </c>
      <c r="L48" s="28">
        <v>0</v>
      </c>
      <c r="M48" s="28">
        <v>0</v>
      </c>
      <c r="N48" s="28">
        <v>0</v>
      </c>
      <c r="O48" s="49" t="s">
        <v>29</v>
      </c>
      <c r="P48" s="28" t="s">
        <v>154</v>
      </c>
      <c r="Q48" s="28">
        <v>2905</v>
      </c>
      <c r="R48" s="31">
        <v>1</v>
      </c>
      <c r="S48" s="49" t="s">
        <v>29</v>
      </c>
      <c r="T48" s="28" t="s">
        <v>155</v>
      </c>
      <c r="U48" s="28">
        <v>4803</v>
      </c>
      <c r="V48" s="31">
        <v>1</v>
      </c>
      <c r="W48" s="49" t="s">
        <v>29</v>
      </c>
      <c r="X48" s="28">
        <v>0</v>
      </c>
      <c r="Y48" s="28">
        <v>2338</v>
      </c>
      <c r="Z48" s="31">
        <v>1</v>
      </c>
      <c r="AA48" s="49" t="s">
        <v>29</v>
      </c>
      <c r="AB48" s="49">
        <v>0</v>
      </c>
      <c r="AC48" s="28">
        <v>10278</v>
      </c>
      <c r="AD48" s="31">
        <v>1</v>
      </c>
      <c r="AE48" s="28" t="s">
        <v>156</v>
      </c>
      <c r="AF48" s="28">
        <v>5501</v>
      </c>
      <c r="AG48" s="31">
        <v>1</v>
      </c>
      <c r="AH48" s="28">
        <v>0</v>
      </c>
      <c r="AI48" s="28">
        <v>2139</v>
      </c>
      <c r="AJ48" s="31">
        <v>1</v>
      </c>
      <c r="AK48" s="28" t="s">
        <v>157</v>
      </c>
      <c r="AL48" s="28">
        <v>3885</v>
      </c>
      <c r="AM48" s="31">
        <v>1</v>
      </c>
      <c r="AN48" s="22" t="s">
        <v>29</v>
      </c>
      <c r="AO48" s="22" t="s">
        <v>29</v>
      </c>
      <c r="AP48" s="22" t="s">
        <v>29</v>
      </c>
      <c r="AQ48" s="22" t="s">
        <v>29</v>
      </c>
      <c r="AR48" s="22" t="s">
        <v>29</v>
      </c>
      <c r="AS48" s="22" t="s">
        <v>29</v>
      </c>
      <c r="AT48" s="22" t="s">
        <v>29</v>
      </c>
      <c r="AU48" s="22" t="s">
        <v>29</v>
      </c>
      <c r="AV48" s="110"/>
    </row>
    <row r="49" ht="71" customHeight="1" spans="1:48">
      <c r="A49" s="9"/>
      <c r="B49" s="21"/>
      <c r="C49" s="17"/>
      <c r="D49" s="18" t="s">
        <v>158</v>
      </c>
      <c r="E49" s="43" t="s">
        <v>148</v>
      </c>
      <c r="F49" s="18" t="s">
        <v>62</v>
      </c>
      <c r="G49" s="31">
        <v>0.6</v>
      </c>
      <c r="H49" s="44">
        <v>1</v>
      </c>
      <c r="I49" s="49" t="s">
        <v>103</v>
      </c>
      <c r="J49" s="59"/>
      <c r="K49" s="49" t="s">
        <v>29</v>
      </c>
      <c r="L49" s="49" t="s">
        <v>29</v>
      </c>
      <c r="M49" s="49" t="s">
        <v>29</v>
      </c>
      <c r="N49" s="49" t="s">
        <v>29</v>
      </c>
      <c r="O49" s="49" t="s">
        <v>29</v>
      </c>
      <c r="P49" s="31">
        <v>0.6</v>
      </c>
      <c r="Q49" s="31">
        <v>0.6</v>
      </c>
      <c r="R49" s="31">
        <v>1</v>
      </c>
      <c r="S49" s="49" t="s">
        <v>29</v>
      </c>
      <c r="T49" s="31">
        <v>0.6</v>
      </c>
      <c r="U49" s="31">
        <v>0.6</v>
      </c>
      <c r="V49" s="31">
        <v>1</v>
      </c>
      <c r="W49" s="49" t="s">
        <v>29</v>
      </c>
      <c r="X49" s="31">
        <v>0.6</v>
      </c>
      <c r="Y49" s="31">
        <v>0.6</v>
      </c>
      <c r="Z49" s="31">
        <v>1</v>
      </c>
      <c r="AA49" s="49" t="s">
        <v>29</v>
      </c>
      <c r="AB49" s="31">
        <v>0.6</v>
      </c>
      <c r="AC49" s="31">
        <v>0.6</v>
      </c>
      <c r="AD49" s="31">
        <v>1</v>
      </c>
      <c r="AE49" s="31">
        <v>0.6</v>
      </c>
      <c r="AF49" s="31">
        <v>0.6</v>
      </c>
      <c r="AG49" s="31">
        <v>1</v>
      </c>
      <c r="AH49" s="31">
        <v>0.6</v>
      </c>
      <c r="AI49" s="31">
        <v>0.6</v>
      </c>
      <c r="AJ49" s="31">
        <v>1</v>
      </c>
      <c r="AK49" s="31">
        <v>0.6</v>
      </c>
      <c r="AL49" s="31">
        <v>0.6</v>
      </c>
      <c r="AM49" s="31">
        <v>1</v>
      </c>
      <c r="AN49" s="22" t="s">
        <v>29</v>
      </c>
      <c r="AO49" s="22" t="s">
        <v>29</v>
      </c>
      <c r="AP49" s="22" t="s">
        <v>29</v>
      </c>
      <c r="AQ49" s="22" t="s">
        <v>29</v>
      </c>
      <c r="AR49" s="22" t="s">
        <v>29</v>
      </c>
      <c r="AS49" s="22" t="s">
        <v>29</v>
      </c>
      <c r="AT49" s="22" t="s">
        <v>29</v>
      </c>
      <c r="AU49" s="22" t="s">
        <v>29</v>
      </c>
      <c r="AV49" s="110"/>
    </row>
    <row r="50" ht="80" customHeight="1" spans="1:48">
      <c r="A50" s="9"/>
      <c r="B50" s="21"/>
      <c r="C50" s="17"/>
      <c r="D50" s="18"/>
      <c r="E50" s="43" t="s">
        <v>143</v>
      </c>
      <c r="F50" s="18" t="s">
        <v>62</v>
      </c>
      <c r="G50" s="28">
        <v>5616</v>
      </c>
      <c r="H50" s="44">
        <v>1</v>
      </c>
      <c r="I50" s="49" t="s">
        <v>103</v>
      </c>
      <c r="J50" s="59"/>
      <c r="K50" s="49" t="s">
        <v>29</v>
      </c>
      <c r="L50" s="28">
        <v>0</v>
      </c>
      <c r="M50" s="28">
        <v>0</v>
      </c>
      <c r="N50" s="28">
        <v>0</v>
      </c>
      <c r="O50" s="49" t="s">
        <v>29</v>
      </c>
      <c r="P50" s="28">
        <v>0</v>
      </c>
      <c r="Q50" s="28">
        <v>48</v>
      </c>
      <c r="R50" s="31">
        <v>1</v>
      </c>
      <c r="S50" s="49" t="s">
        <v>29</v>
      </c>
      <c r="T50" s="28" t="s">
        <v>149</v>
      </c>
      <c r="U50" s="28">
        <v>406</v>
      </c>
      <c r="V50" s="31">
        <v>1</v>
      </c>
      <c r="W50" s="49" t="s">
        <v>29</v>
      </c>
      <c r="X50" s="28">
        <v>0</v>
      </c>
      <c r="Y50" s="28">
        <v>414</v>
      </c>
      <c r="Z50" s="31">
        <v>1</v>
      </c>
      <c r="AA50" s="49" t="s">
        <v>29</v>
      </c>
      <c r="AB50" s="49">
        <v>0</v>
      </c>
      <c r="AC50" s="28">
        <v>2235</v>
      </c>
      <c r="AD50" s="31">
        <v>1</v>
      </c>
      <c r="AE50" s="28" t="s">
        <v>159</v>
      </c>
      <c r="AF50" s="28">
        <v>1132</v>
      </c>
      <c r="AG50" s="31">
        <v>1</v>
      </c>
      <c r="AH50" s="28">
        <v>0</v>
      </c>
      <c r="AI50" s="28">
        <v>113</v>
      </c>
      <c r="AJ50" s="31">
        <v>1</v>
      </c>
      <c r="AK50" s="28" t="s">
        <v>160</v>
      </c>
      <c r="AL50" s="28">
        <v>1268</v>
      </c>
      <c r="AM50" s="31">
        <v>1</v>
      </c>
      <c r="AN50" s="22" t="s">
        <v>29</v>
      </c>
      <c r="AO50" s="22" t="s">
        <v>29</v>
      </c>
      <c r="AP50" s="22" t="s">
        <v>29</v>
      </c>
      <c r="AQ50" s="22" t="s">
        <v>29</v>
      </c>
      <c r="AR50" s="22" t="s">
        <v>29</v>
      </c>
      <c r="AS50" s="22" t="s">
        <v>29</v>
      </c>
      <c r="AT50" s="22" t="s">
        <v>29</v>
      </c>
      <c r="AU50" s="22" t="s">
        <v>29</v>
      </c>
      <c r="AV50" s="109"/>
    </row>
    <row r="51" ht="32.25" customHeight="1" spans="1:48">
      <c r="A51" s="9"/>
      <c r="B51" s="21">
        <v>20</v>
      </c>
      <c r="C51" s="17" t="s">
        <v>161</v>
      </c>
      <c r="D51" s="37" t="s">
        <v>162</v>
      </c>
      <c r="E51" s="46" t="s">
        <v>163</v>
      </c>
      <c r="F51" s="18" t="s">
        <v>43</v>
      </c>
      <c r="G51" s="28">
        <v>1300</v>
      </c>
      <c r="H51" s="22" t="s">
        <v>29</v>
      </c>
      <c r="I51" s="63" t="s">
        <v>103</v>
      </c>
      <c r="J51" s="75" t="s">
        <v>164</v>
      </c>
      <c r="K51" s="95">
        <v>1300</v>
      </c>
      <c r="L51" s="19">
        <v>1300</v>
      </c>
      <c r="M51" s="22" t="s">
        <v>29</v>
      </c>
      <c r="N51" s="22" t="s">
        <v>29</v>
      </c>
      <c r="O51" s="28">
        <v>1300</v>
      </c>
      <c r="P51" s="28">
        <v>1300</v>
      </c>
      <c r="Q51" s="49" t="s">
        <v>29</v>
      </c>
      <c r="R51" s="49" t="s">
        <v>29</v>
      </c>
      <c r="S51" s="28">
        <v>1300</v>
      </c>
      <c r="T51" s="28">
        <v>1300</v>
      </c>
      <c r="U51" s="49" t="s">
        <v>29</v>
      </c>
      <c r="V51" s="49" t="s">
        <v>29</v>
      </c>
      <c r="W51" s="28">
        <v>1300</v>
      </c>
      <c r="X51" s="28">
        <v>1300</v>
      </c>
      <c r="Y51" s="49" t="s">
        <v>29</v>
      </c>
      <c r="Z51" s="49" t="s">
        <v>29</v>
      </c>
      <c r="AA51" s="28">
        <v>1300</v>
      </c>
      <c r="AB51" s="28">
        <v>1300</v>
      </c>
      <c r="AC51" s="49" t="s">
        <v>29</v>
      </c>
      <c r="AD51" s="49" t="s">
        <v>29</v>
      </c>
      <c r="AE51" s="28">
        <v>1300</v>
      </c>
      <c r="AF51" s="49" t="s">
        <v>29</v>
      </c>
      <c r="AG51" s="49" t="s">
        <v>29</v>
      </c>
      <c r="AH51" s="28">
        <v>1300</v>
      </c>
      <c r="AI51" s="49" t="s">
        <v>29</v>
      </c>
      <c r="AJ51" s="49" t="s">
        <v>29</v>
      </c>
      <c r="AK51" s="28">
        <v>1300</v>
      </c>
      <c r="AL51" s="49" t="s">
        <v>29</v>
      </c>
      <c r="AM51" s="49" t="s">
        <v>29</v>
      </c>
      <c r="AN51" s="22" t="s">
        <v>29</v>
      </c>
      <c r="AO51" s="22" t="s">
        <v>29</v>
      </c>
      <c r="AP51" s="22" t="s">
        <v>29</v>
      </c>
      <c r="AQ51" s="22" t="s">
        <v>29</v>
      </c>
      <c r="AR51" s="22" t="s">
        <v>29</v>
      </c>
      <c r="AS51" s="22" t="s">
        <v>29</v>
      </c>
      <c r="AT51" s="22" t="s">
        <v>29</v>
      </c>
      <c r="AU51" s="22" t="s">
        <v>29</v>
      </c>
      <c r="AV51" s="110"/>
    </row>
    <row r="52" ht="32.25" customHeight="1" spans="1:48">
      <c r="A52" s="9"/>
      <c r="B52" s="21"/>
      <c r="C52" s="17"/>
      <c r="D52" s="47"/>
      <c r="E52" s="48" t="s">
        <v>165</v>
      </c>
      <c r="F52" s="18" t="s">
        <v>43</v>
      </c>
      <c r="G52" s="28">
        <v>39</v>
      </c>
      <c r="H52" s="49" t="s">
        <v>166</v>
      </c>
      <c r="I52" s="15"/>
      <c r="J52" s="67"/>
      <c r="K52" s="65" t="s">
        <v>29</v>
      </c>
      <c r="L52" s="22" t="s">
        <v>29</v>
      </c>
      <c r="M52" s="22" t="s">
        <v>29</v>
      </c>
      <c r="N52" s="22" t="s">
        <v>29</v>
      </c>
      <c r="O52" s="22" t="s">
        <v>29</v>
      </c>
      <c r="P52" s="28">
        <v>6</v>
      </c>
      <c r="Q52" s="28" t="s">
        <v>29</v>
      </c>
      <c r="R52" s="49" t="s">
        <v>166</v>
      </c>
      <c r="S52" s="22" t="s">
        <v>29</v>
      </c>
      <c r="T52" s="28">
        <v>5</v>
      </c>
      <c r="U52" s="28" t="s">
        <v>29</v>
      </c>
      <c r="V52" s="49" t="s">
        <v>166</v>
      </c>
      <c r="W52" s="22" t="s">
        <v>29</v>
      </c>
      <c r="X52" s="28">
        <v>4</v>
      </c>
      <c r="Y52" s="28" t="s">
        <v>29</v>
      </c>
      <c r="Z52" s="49" t="s">
        <v>166</v>
      </c>
      <c r="AA52" s="22" t="s">
        <v>29</v>
      </c>
      <c r="AB52" s="28">
        <v>18</v>
      </c>
      <c r="AC52" s="28" t="s">
        <v>29</v>
      </c>
      <c r="AD52" s="49" t="s">
        <v>166</v>
      </c>
      <c r="AE52" s="28">
        <v>5</v>
      </c>
      <c r="AF52" s="28" t="s">
        <v>29</v>
      </c>
      <c r="AG52" s="49" t="s">
        <v>166</v>
      </c>
      <c r="AH52" s="28">
        <v>0</v>
      </c>
      <c r="AI52" s="28" t="s">
        <v>29</v>
      </c>
      <c r="AJ52" s="49" t="s">
        <v>166</v>
      </c>
      <c r="AK52" s="28">
        <v>1</v>
      </c>
      <c r="AL52" s="28" t="s">
        <v>29</v>
      </c>
      <c r="AM52" s="49" t="s">
        <v>166</v>
      </c>
      <c r="AN52" s="22" t="s">
        <v>29</v>
      </c>
      <c r="AO52" s="22" t="s">
        <v>29</v>
      </c>
      <c r="AP52" s="22" t="s">
        <v>29</v>
      </c>
      <c r="AQ52" s="22" t="s">
        <v>29</v>
      </c>
      <c r="AR52" s="22" t="s">
        <v>29</v>
      </c>
      <c r="AS52" s="22" t="s">
        <v>29</v>
      </c>
      <c r="AT52" s="22" t="s">
        <v>29</v>
      </c>
      <c r="AU52" s="22" t="s">
        <v>29</v>
      </c>
      <c r="AV52" s="110"/>
    </row>
    <row r="53" ht="48" customHeight="1" spans="1:48">
      <c r="A53" s="9"/>
      <c r="B53" s="21"/>
      <c r="C53" s="17"/>
      <c r="D53" s="50"/>
      <c r="E53" s="48" t="s">
        <v>167</v>
      </c>
      <c r="F53" s="18" t="s">
        <v>43</v>
      </c>
      <c r="G53" s="28">
        <v>247</v>
      </c>
      <c r="H53" s="49" t="s">
        <v>166</v>
      </c>
      <c r="I53" s="15"/>
      <c r="J53" s="67"/>
      <c r="K53" s="65" t="s">
        <v>29</v>
      </c>
      <c r="L53" s="22" t="s">
        <v>29</v>
      </c>
      <c r="M53" s="22" t="s">
        <v>29</v>
      </c>
      <c r="N53" s="22" t="s">
        <v>29</v>
      </c>
      <c r="O53" s="22" t="s">
        <v>29</v>
      </c>
      <c r="P53" s="28">
        <v>16</v>
      </c>
      <c r="Q53" s="28" t="s">
        <v>29</v>
      </c>
      <c r="R53" s="49" t="s">
        <v>166</v>
      </c>
      <c r="S53" s="22" t="s">
        <v>29</v>
      </c>
      <c r="T53" s="28">
        <v>27</v>
      </c>
      <c r="U53" s="28" t="s">
        <v>29</v>
      </c>
      <c r="V53" s="49" t="s">
        <v>166</v>
      </c>
      <c r="W53" s="22" t="s">
        <v>29</v>
      </c>
      <c r="X53" s="28">
        <v>21</v>
      </c>
      <c r="Y53" s="22" t="s">
        <v>29</v>
      </c>
      <c r="Z53" s="49" t="s">
        <v>166</v>
      </c>
      <c r="AA53" s="22" t="s">
        <v>29</v>
      </c>
      <c r="AB53" s="28">
        <v>58</v>
      </c>
      <c r="AC53" s="22" t="s">
        <v>29</v>
      </c>
      <c r="AD53" s="49" t="s">
        <v>166</v>
      </c>
      <c r="AE53" s="28">
        <v>74</v>
      </c>
      <c r="AF53" s="22" t="s">
        <v>29</v>
      </c>
      <c r="AG53" s="49" t="s">
        <v>166</v>
      </c>
      <c r="AH53" s="28">
        <v>14</v>
      </c>
      <c r="AI53" s="28" t="s">
        <v>29</v>
      </c>
      <c r="AJ53" s="49" t="s">
        <v>166</v>
      </c>
      <c r="AK53" s="28">
        <v>37</v>
      </c>
      <c r="AL53" s="28" t="s">
        <v>29</v>
      </c>
      <c r="AM53" s="49" t="s">
        <v>166</v>
      </c>
      <c r="AN53" s="22" t="s">
        <v>29</v>
      </c>
      <c r="AO53" s="22" t="s">
        <v>29</v>
      </c>
      <c r="AP53" s="22" t="s">
        <v>29</v>
      </c>
      <c r="AQ53" s="22" t="s">
        <v>29</v>
      </c>
      <c r="AR53" s="22" t="s">
        <v>29</v>
      </c>
      <c r="AS53" s="22" t="s">
        <v>29</v>
      </c>
      <c r="AT53" s="22" t="s">
        <v>29</v>
      </c>
      <c r="AU53" s="22" t="s">
        <v>29</v>
      </c>
      <c r="AV53" s="110"/>
    </row>
    <row r="54" ht="32.25" customHeight="1" spans="1:48">
      <c r="A54" s="9"/>
      <c r="B54" s="21"/>
      <c r="C54" s="17"/>
      <c r="D54" s="37" t="s">
        <v>168</v>
      </c>
      <c r="E54" s="46" t="s">
        <v>163</v>
      </c>
      <c r="F54" s="18" t="s">
        <v>43</v>
      </c>
      <c r="G54" s="28">
        <v>1966</v>
      </c>
      <c r="H54" s="22" t="s">
        <v>29</v>
      </c>
      <c r="I54" s="15"/>
      <c r="J54" s="67"/>
      <c r="K54" s="95">
        <v>1966</v>
      </c>
      <c r="L54" s="19">
        <v>1966</v>
      </c>
      <c r="M54" s="22" t="s">
        <v>29</v>
      </c>
      <c r="N54" s="22" t="s">
        <v>29</v>
      </c>
      <c r="O54" s="19">
        <v>1966</v>
      </c>
      <c r="P54" s="19">
        <v>1966</v>
      </c>
      <c r="Q54" s="22" t="s">
        <v>29</v>
      </c>
      <c r="R54" s="22" t="s">
        <v>29</v>
      </c>
      <c r="S54" s="19">
        <v>1966</v>
      </c>
      <c r="T54" s="19">
        <v>1966</v>
      </c>
      <c r="U54" s="22" t="s">
        <v>29</v>
      </c>
      <c r="V54" s="22" t="s">
        <v>29</v>
      </c>
      <c r="W54" s="19">
        <v>1966</v>
      </c>
      <c r="X54" s="19">
        <v>1966</v>
      </c>
      <c r="Y54" s="22" t="s">
        <v>29</v>
      </c>
      <c r="Z54" s="22" t="s">
        <v>29</v>
      </c>
      <c r="AA54" s="19">
        <v>1966</v>
      </c>
      <c r="AB54" s="19">
        <v>1966</v>
      </c>
      <c r="AC54" s="22" t="s">
        <v>29</v>
      </c>
      <c r="AD54" s="22" t="s">
        <v>29</v>
      </c>
      <c r="AE54" s="19">
        <v>1966</v>
      </c>
      <c r="AF54" s="22" t="s">
        <v>29</v>
      </c>
      <c r="AG54" s="22" t="s">
        <v>29</v>
      </c>
      <c r="AH54" s="19">
        <v>1966</v>
      </c>
      <c r="AI54" s="22" t="s">
        <v>29</v>
      </c>
      <c r="AJ54" s="22" t="s">
        <v>29</v>
      </c>
      <c r="AK54" s="19">
        <v>1966</v>
      </c>
      <c r="AL54" s="22" t="s">
        <v>29</v>
      </c>
      <c r="AM54" s="22" t="s">
        <v>29</v>
      </c>
      <c r="AN54" s="22" t="s">
        <v>29</v>
      </c>
      <c r="AO54" s="22" t="s">
        <v>29</v>
      </c>
      <c r="AP54" s="22" t="s">
        <v>29</v>
      </c>
      <c r="AQ54" s="22" t="s">
        <v>29</v>
      </c>
      <c r="AR54" s="22" t="s">
        <v>29</v>
      </c>
      <c r="AS54" s="22" t="s">
        <v>29</v>
      </c>
      <c r="AT54" s="22" t="s">
        <v>29</v>
      </c>
      <c r="AU54" s="22" t="s">
        <v>29</v>
      </c>
      <c r="AV54" s="110"/>
    </row>
    <row r="55" ht="32.25" customHeight="1" spans="1:48">
      <c r="A55" s="9"/>
      <c r="B55" s="21"/>
      <c r="C55" s="17"/>
      <c r="D55" s="47"/>
      <c r="E55" s="48" t="s">
        <v>165</v>
      </c>
      <c r="F55" s="18" t="s">
        <v>43</v>
      </c>
      <c r="G55" s="28">
        <v>15</v>
      </c>
      <c r="H55" s="49" t="s">
        <v>166</v>
      </c>
      <c r="I55" s="15"/>
      <c r="J55" s="67"/>
      <c r="K55" s="65" t="s">
        <v>29</v>
      </c>
      <c r="L55" s="22" t="s">
        <v>29</v>
      </c>
      <c r="M55" s="22" t="s">
        <v>29</v>
      </c>
      <c r="N55" s="22" t="s">
        <v>29</v>
      </c>
      <c r="O55" s="22" t="s">
        <v>29</v>
      </c>
      <c r="P55" s="19">
        <v>15</v>
      </c>
      <c r="Q55" s="22" t="s">
        <v>29</v>
      </c>
      <c r="R55" s="49" t="s">
        <v>166</v>
      </c>
      <c r="S55" s="22" t="s">
        <v>29</v>
      </c>
      <c r="T55" s="22" t="s">
        <v>29</v>
      </c>
      <c r="U55" s="22" t="s">
        <v>29</v>
      </c>
      <c r="V55" s="22" t="s">
        <v>29</v>
      </c>
      <c r="W55" s="22" t="s">
        <v>29</v>
      </c>
      <c r="X55" s="22" t="s">
        <v>29</v>
      </c>
      <c r="Y55" s="22" t="s">
        <v>29</v>
      </c>
      <c r="Z55" s="22" t="s">
        <v>29</v>
      </c>
      <c r="AA55" s="22" t="s">
        <v>29</v>
      </c>
      <c r="AB55" s="22" t="s">
        <v>29</v>
      </c>
      <c r="AC55" s="22" t="s">
        <v>29</v>
      </c>
      <c r="AD55" s="22" t="s">
        <v>29</v>
      </c>
      <c r="AE55" s="22" t="s">
        <v>29</v>
      </c>
      <c r="AF55" s="22" t="s">
        <v>29</v>
      </c>
      <c r="AG55" s="22" t="s">
        <v>29</v>
      </c>
      <c r="AH55" s="22" t="s">
        <v>29</v>
      </c>
      <c r="AI55" s="22" t="s">
        <v>29</v>
      </c>
      <c r="AJ55" s="22" t="s">
        <v>29</v>
      </c>
      <c r="AK55" s="22" t="s">
        <v>29</v>
      </c>
      <c r="AL55" s="22" t="s">
        <v>29</v>
      </c>
      <c r="AM55" s="22" t="s">
        <v>29</v>
      </c>
      <c r="AN55" s="22" t="s">
        <v>29</v>
      </c>
      <c r="AO55" s="22" t="s">
        <v>29</v>
      </c>
      <c r="AP55" s="22" t="s">
        <v>29</v>
      </c>
      <c r="AQ55" s="22" t="s">
        <v>29</v>
      </c>
      <c r="AR55" s="22" t="s">
        <v>29</v>
      </c>
      <c r="AS55" s="22" t="s">
        <v>29</v>
      </c>
      <c r="AT55" s="22" t="s">
        <v>29</v>
      </c>
      <c r="AU55" s="22" t="s">
        <v>29</v>
      </c>
      <c r="AV55" s="110"/>
    </row>
    <row r="56" ht="42" customHeight="1" spans="1:48">
      <c r="A56" s="51"/>
      <c r="B56" s="21"/>
      <c r="C56" s="17"/>
      <c r="D56" s="50"/>
      <c r="E56" s="48" t="s">
        <v>167</v>
      </c>
      <c r="F56" s="18" t="s">
        <v>43</v>
      </c>
      <c r="G56" s="28">
        <v>1</v>
      </c>
      <c r="H56" s="49" t="s">
        <v>166</v>
      </c>
      <c r="I56" s="24"/>
      <c r="J56" s="57"/>
      <c r="K56" s="65" t="s">
        <v>29</v>
      </c>
      <c r="L56" s="22" t="s">
        <v>29</v>
      </c>
      <c r="M56" s="22" t="s">
        <v>29</v>
      </c>
      <c r="N56" s="22" t="s">
        <v>29</v>
      </c>
      <c r="O56" s="22" t="s">
        <v>29</v>
      </c>
      <c r="P56" s="19">
        <v>1</v>
      </c>
      <c r="Q56" s="22" t="s">
        <v>29</v>
      </c>
      <c r="R56" s="49" t="s">
        <v>166</v>
      </c>
      <c r="S56" s="22" t="s">
        <v>29</v>
      </c>
      <c r="T56" s="22" t="s">
        <v>29</v>
      </c>
      <c r="U56" s="22" t="s">
        <v>29</v>
      </c>
      <c r="V56" s="22" t="s">
        <v>29</v>
      </c>
      <c r="W56" s="22" t="s">
        <v>29</v>
      </c>
      <c r="X56" s="22" t="s">
        <v>29</v>
      </c>
      <c r="Y56" s="22" t="s">
        <v>29</v>
      </c>
      <c r="Z56" s="22" t="s">
        <v>29</v>
      </c>
      <c r="AA56" s="22" t="s">
        <v>29</v>
      </c>
      <c r="AB56" s="22" t="s">
        <v>29</v>
      </c>
      <c r="AC56" s="22" t="s">
        <v>29</v>
      </c>
      <c r="AD56" s="22" t="s">
        <v>29</v>
      </c>
      <c r="AE56" s="22" t="s">
        <v>29</v>
      </c>
      <c r="AF56" s="22" t="s">
        <v>29</v>
      </c>
      <c r="AG56" s="22" t="s">
        <v>29</v>
      </c>
      <c r="AH56" s="22" t="s">
        <v>29</v>
      </c>
      <c r="AI56" s="22" t="s">
        <v>29</v>
      </c>
      <c r="AJ56" s="22" t="s">
        <v>29</v>
      </c>
      <c r="AK56" s="22" t="s">
        <v>29</v>
      </c>
      <c r="AL56" s="22" t="s">
        <v>29</v>
      </c>
      <c r="AM56" s="22" t="s">
        <v>29</v>
      </c>
      <c r="AN56" s="22" t="s">
        <v>29</v>
      </c>
      <c r="AO56" s="22" t="s">
        <v>29</v>
      </c>
      <c r="AP56" s="22" t="s">
        <v>29</v>
      </c>
      <c r="AQ56" s="22" t="s">
        <v>29</v>
      </c>
      <c r="AR56" s="22" t="s">
        <v>29</v>
      </c>
      <c r="AS56" s="22" t="s">
        <v>29</v>
      </c>
      <c r="AT56" s="22" t="s">
        <v>29</v>
      </c>
      <c r="AU56" s="22" t="s">
        <v>29</v>
      </c>
      <c r="AV56" s="110"/>
    </row>
    <row r="57" ht="38" customHeight="1" spans="1:48">
      <c r="A57" s="26" t="s">
        <v>169</v>
      </c>
      <c r="B57" s="36">
        <v>21</v>
      </c>
      <c r="C57" s="37" t="s">
        <v>170</v>
      </c>
      <c r="D57" s="17" t="s">
        <v>171</v>
      </c>
      <c r="E57" s="17"/>
      <c r="F57" s="18" t="s">
        <v>172</v>
      </c>
      <c r="G57" s="28">
        <v>200</v>
      </c>
      <c r="H57" s="44">
        <v>2</v>
      </c>
      <c r="I57" s="96" t="s">
        <v>173</v>
      </c>
      <c r="J57" s="60" t="s">
        <v>174</v>
      </c>
      <c r="K57" s="65" t="s">
        <v>29</v>
      </c>
      <c r="L57" s="22" t="s">
        <v>29</v>
      </c>
      <c r="M57" s="22" t="s">
        <v>29</v>
      </c>
      <c r="N57" s="22" t="s">
        <v>29</v>
      </c>
      <c r="O57" s="49">
        <v>20</v>
      </c>
      <c r="P57" s="49">
        <v>0</v>
      </c>
      <c r="Q57" s="49">
        <v>0</v>
      </c>
      <c r="R57" s="52">
        <v>0</v>
      </c>
      <c r="S57" s="49">
        <v>10</v>
      </c>
      <c r="T57" s="49">
        <v>0</v>
      </c>
      <c r="U57" s="49">
        <v>10</v>
      </c>
      <c r="V57" s="104">
        <v>1</v>
      </c>
      <c r="W57" s="49">
        <v>10</v>
      </c>
      <c r="X57" s="49">
        <v>0</v>
      </c>
      <c r="Y57" s="49">
        <v>0</v>
      </c>
      <c r="Z57" s="52">
        <v>0</v>
      </c>
      <c r="AA57" s="49">
        <v>20</v>
      </c>
      <c r="AB57" s="49">
        <v>0</v>
      </c>
      <c r="AC57" s="49">
        <v>0</v>
      </c>
      <c r="AD57" s="52">
        <v>0</v>
      </c>
      <c r="AE57" s="49">
        <v>0</v>
      </c>
      <c r="AF57" s="49">
        <v>160</v>
      </c>
      <c r="AG57" s="104">
        <v>8</v>
      </c>
      <c r="AH57" s="49">
        <v>10</v>
      </c>
      <c r="AI57" s="49">
        <v>10</v>
      </c>
      <c r="AJ57" s="52">
        <v>1</v>
      </c>
      <c r="AK57" s="49">
        <v>20</v>
      </c>
      <c r="AL57" s="49">
        <v>20</v>
      </c>
      <c r="AM57" s="52">
        <v>2</v>
      </c>
      <c r="AN57" s="22" t="s">
        <v>29</v>
      </c>
      <c r="AO57" s="22" t="s">
        <v>29</v>
      </c>
      <c r="AP57" s="22" t="s">
        <v>29</v>
      </c>
      <c r="AQ57" s="22" t="s">
        <v>29</v>
      </c>
      <c r="AR57" s="22" t="s">
        <v>29</v>
      </c>
      <c r="AS57" s="22" t="s">
        <v>29</v>
      </c>
      <c r="AT57" s="22" t="s">
        <v>29</v>
      </c>
      <c r="AU57" s="22" t="s">
        <v>29</v>
      </c>
      <c r="AV57" s="109"/>
    </row>
    <row r="58" ht="38" customHeight="1" spans="1:48">
      <c r="A58" s="30"/>
      <c r="B58" s="38"/>
      <c r="C58" s="39"/>
      <c r="D58" s="17" t="s">
        <v>175</v>
      </c>
      <c r="E58" s="17"/>
      <c r="F58" s="18" t="s">
        <v>172</v>
      </c>
      <c r="G58" s="28">
        <v>0</v>
      </c>
      <c r="H58" s="44">
        <v>0</v>
      </c>
      <c r="I58" s="81"/>
      <c r="J58" s="82"/>
      <c r="K58" s="65" t="s">
        <v>29</v>
      </c>
      <c r="L58" s="22" t="s">
        <v>29</v>
      </c>
      <c r="M58" s="22" t="s">
        <v>29</v>
      </c>
      <c r="N58" s="22" t="s">
        <v>29</v>
      </c>
      <c r="O58" s="49">
        <v>1</v>
      </c>
      <c r="P58" s="49">
        <v>0</v>
      </c>
      <c r="Q58" s="49">
        <v>0</v>
      </c>
      <c r="R58" s="52">
        <v>0</v>
      </c>
      <c r="S58" s="49" t="s">
        <v>29</v>
      </c>
      <c r="T58" s="49" t="s">
        <v>29</v>
      </c>
      <c r="U58" s="49" t="s">
        <v>29</v>
      </c>
      <c r="V58" s="49" t="s">
        <v>29</v>
      </c>
      <c r="W58" s="49">
        <v>1</v>
      </c>
      <c r="X58" s="49">
        <v>0</v>
      </c>
      <c r="Y58" s="49">
        <v>0</v>
      </c>
      <c r="Z58" s="52">
        <v>0</v>
      </c>
      <c r="AA58" s="49" t="s">
        <v>29</v>
      </c>
      <c r="AB58" s="49" t="s">
        <v>29</v>
      </c>
      <c r="AC58" s="49" t="s">
        <v>29</v>
      </c>
      <c r="AD58" s="49" t="s">
        <v>29</v>
      </c>
      <c r="AE58" s="49" t="s">
        <v>29</v>
      </c>
      <c r="AF58" s="49" t="s">
        <v>29</v>
      </c>
      <c r="AG58" s="49" t="s">
        <v>29</v>
      </c>
      <c r="AH58" s="49" t="s">
        <v>29</v>
      </c>
      <c r="AI58" s="49" t="s">
        <v>29</v>
      </c>
      <c r="AJ58" s="49" t="s">
        <v>29</v>
      </c>
      <c r="AK58" s="49" t="s">
        <v>29</v>
      </c>
      <c r="AL58" s="49" t="s">
        <v>29</v>
      </c>
      <c r="AM58" s="49" t="s">
        <v>29</v>
      </c>
      <c r="AN58" s="22" t="s">
        <v>29</v>
      </c>
      <c r="AO58" s="22" t="s">
        <v>29</v>
      </c>
      <c r="AP58" s="22" t="s">
        <v>29</v>
      </c>
      <c r="AQ58" s="22" t="s">
        <v>29</v>
      </c>
      <c r="AR58" s="22" t="s">
        <v>29</v>
      </c>
      <c r="AS58" s="22" t="s">
        <v>29</v>
      </c>
      <c r="AT58" s="22" t="s">
        <v>29</v>
      </c>
      <c r="AU58" s="22" t="s">
        <v>29</v>
      </c>
      <c r="AV58" s="109"/>
    </row>
    <row r="59" ht="38" customHeight="1" spans="1:48">
      <c r="A59" s="30"/>
      <c r="B59" s="38"/>
      <c r="C59" s="39"/>
      <c r="D59" s="17" t="s">
        <v>176</v>
      </c>
      <c r="E59" s="17"/>
      <c r="F59" s="18" t="s">
        <v>172</v>
      </c>
      <c r="G59" s="28">
        <v>1</v>
      </c>
      <c r="H59" s="44">
        <v>0.5</v>
      </c>
      <c r="I59" s="81"/>
      <c r="J59" s="82"/>
      <c r="K59" s="65" t="s">
        <v>29</v>
      </c>
      <c r="L59" s="22" t="s">
        <v>29</v>
      </c>
      <c r="M59" s="22" t="s">
        <v>29</v>
      </c>
      <c r="N59" s="22" t="s">
        <v>29</v>
      </c>
      <c r="O59" s="49" t="s">
        <v>29</v>
      </c>
      <c r="P59" s="49" t="s">
        <v>29</v>
      </c>
      <c r="Q59" s="49" t="s">
        <v>29</v>
      </c>
      <c r="R59" s="49" t="s">
        <v>29</v>
      </c>
      <c r="S59" s="49">
        <v>1</v>
      </c>
      <c r="T59" s="49">
        <v>1</v>
      </c>
      <c r="U59" s="49">
        <v>1</v>
      </c>
      <c r="V59" s="52">
        <v>1</v>
      </c>
      <c r="W59" s="49" t="s">
        <v>29</v>
      </c>
      <c r="X59" s="49" t="s">
        <v>29</v>
      </c>
      <c r="Y59" s="49" t="s">
        <v>29</v>
      </c>
      <c r="Z59" s="49" t="s">
        <v>29</v>
      </c>
      <c r="AA59" s="49" t="s">
        <v>29</v>
      </c>
      <c r="AB59" s="49" t="s">
        <v>29</v>
      </c>
      <c r="AC59" s="49" t="s">
        <v>29</v>
      </c>
      <c r="AD59" s="49" t="s">
        <v>29</v>
      </c>
      <c r="AE59" s="49">
        <v>0</v>
      </c>
      <c r="AF59" s="49">
        <v>0</v>
      </c>
      <c r="AG59" s="52">
        <v>0</v>
      </c>
      <c r="AH59" s="49" t="s">
        <v>29</v>
      </c>
      <c r="AI59" s="49" t="s">
        <v>29</v>
      </c>
      <c r="AJ59" s="49" t="s">
        <v>29</v>
      </c>
      <c r="AK59" s="49" t="s">
        <v>29</v>
      </c>
      <c r="AL59" s="49" t="s">
        <v>29</v>
      </c>
      <c r="AM59" s="49" t="s">
        <v>29</v>
      </c>
      <c r="AN59" s="22" t="s">
        <v>29</v>
      </c>
      <c r="AO59" s="22" t="s">
        <v>29</v>
      </c>
      <c r="AP59" s="22" t="s">
        <v>29</v>
      </c>
      <c r="AQ59" s="22" t="s">
        <v>29</v>
      </c>
      <c r="AR59" s="22" t="s">
        <v>29</v>
      </c>
      <c r="AS59" s="22" t="s">
        <v>29</v>
      </c>
      <c r="AT59" s="22" t="s">
        <v>29</v>
      </c>
      <c r="AU59" s="22" t="s">
        <v>29</v>
      </c>
      <c r="AV59" s="109"/>
    </row>
    <row r="60" ht="63" customHeight="1" spans="1:48">
      <c r="A60" s="30"/>
      <c r="B60" s="38"/>
      <c r="C60" s="39"/>
      <c r="D60" s="17" t="s">
        <v>177</v>
      </c>
      <c r="E60" s="17"/>
      <c r="F60" s="18" t="s">
        <v>172</v>
      </c>
      <c r="G60" s="22" t="s">
        <v>29</v>
      </c>
      <c r="H60" s="22" t="s">
        <v>29</v>
      </c>
      <c r="I60" s="81"/>
      <c r="J60" s="82"/>
      <c r="K60" s="97"/>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109" t="s">
        <v>178</v>
      </c>
    </row>
    <row r="61" ht="93" customHeight="1" spans="1:48">
      <c r="A61" s="30"/>
      <c r="B61" s="38"/>
      <c r="C61" s="39"/>
      <c r="D61" s="17" t="s">
        <v>179</v>
      </c>
      <c r="E61" s="17"/>
      <c r="F61" s="18" t="s">
        <v>180</v>
      </c>
      <c r="G61" s="28">
        <v>30</v>
      </c>
      <c r="H61" s="31">
        <v>0.04</v>
      </c>
      <c r="I61" s="13" t="s">
        <v>181</v>
      </c>
      <c r="J61" s="68" t="s">
        <v>182</v>
      </c>
      <c r="K61" s="22" t="s">
        <v>29</v>
      </c>
      <c r="L61" s="22" t="s">
        <v>29</v>
      </c>
      <c r="M61" s="22" t="s">
        <v>29</v>
      </c>
      <c r="N61" s="22" t="s">
        <v>29</v>
      </c>
      <c r="O61" s="22" t="s">
        <v>29</v>
      </c>
      <c r="P61" s="22" t="s">
        <v>29</v>
      </c>
      <c r="Q61" s="22" t="s">
        <v>29</v>
      </c>
      <c r="R61" s="22" t="s">
        <v>29</v>
      </c>
      <c r="S61" s="22">
        <v>30</v>
      </c>
      <c r="T61" s="49">
        <v>0</v>
      </c>
      <c r="U61" s="49">
        <v>30</v>
      </c>
      <c r="V61" s="52">
        <v>1</v>
      </c>
      <c r="W61" s="22" t="s">
        <v>29</v>
      </c>
      <c r="X61" s="22" t="s">
        <v>29</v>
      </c>
      <c r="Y61" s="22" t="s">
        <v>29</v>
      </c>
      <c r="Z61" s="22" t="s">
        <v>29</v>
      </c>
      <c r="AA61" s="107">
        <v>270</v>
      </c>
      <c r="AB61" s="52">
        <v>0.1</v>
      </c>
      <c r="AC61" s="52">
        <v>0.2</v>
      </c>
      <c r="AD61" s="52">
        <v>0.2</v>
      </c>
      <c r="AE61" s="52">
        <v>0.15</v>
      </c>
      <c r="AF61" s="52">
        <v>0.7</v>
      </c>
      <c r="AG61" s="52">
        <v>0.7</v>
      </c>
      <c r="AH61" s="22" t="s">
        <v>29</v>
      </c>
      <c r="AI61" s="22" t="s">
        <v>29</v>
      </c>
      <c r="AJ61" s="22" t="s">
        <v>29</v>
      </c>
      <c r="AK61" s="52">
        <v>0.3</v>
      </c>
      <c r="AL61" s="52">
        <v>0.6</v>
      </c>
      <c r="AM61" s="52">
        <v>0.6</v>
      </c>
      <c r="AN61" s="22" t="s">
        <v>29</v>
      </c>
      <c r="AO61" s="22" t="s">
        <v>29</v>
      </c>
      <c r="AP61" s="22" t="s">
        <v>29</v>
      </c>
      <c r="AQ61" s="22" t="s">
        <v>29</v>
      </c>
      <c r="AR61" s="22" t="s">
        <v>29</v>
      </c>
      <c r="AS61" s="22" t="s">
        <v>29</v>
      </c>
      <c r="AT61" s="22" t="s">
        <v>29</v>
      </c>
      <c r="AU61" s="22" t="s">
        <v>29</v>
      </c>
      <c r="AV61" s="109" t="s">
        <v>183</v>
      </c>
    </row>
    <row r="62" ht="24" customHeight="1" spans="1:48">
      <c r="A62" s="30"/>
      <c r="B62" s="40"/>
      <c r="C62" s="12"/>
      <c r="D62" s="17" t="s">
        <v>184</v>
      </c>
      <c r="E62" s="17"/>
      <c r="F62" s="18" t="s">
        <v>180</v>
      </c>
      <c r="G62" s="28">
        <v>1</v>
      </c>
      <c r="H62" s="31">
        <v>0.25</v>
      </c>
      <c r="I62" s="24"/>
      <c r="J62" s="57"/>
      <c r="K62" s="49" t="s">
        <v>29</v>
      </c>
      <c r="L62" s="49" t="s">
        <v>29</v>
      </c>
      <c r="M62" s="49" t="s">
        <v>29</v>
      </c>
      <c r="N62" s="49" t="s">
        <v>29</v>
      </c>
      <c r="O62" s="49" t="s">
        <v>29</v>
      </c>
      <c r="P62" s="49" t="s">
        <v>29</v>
      </c>
      <c r="Q62" s="49" t="s">
        <v>29</v>
      </c>
      <c r="R62" s="49" t="s">
        <v>29</v>
      </c>
      <c r="S62" s="49">
        <v>1</v>
      </c>
      <c r="T62" s="49">
        <v>0</v>
      </c>
      <c r="U62" s="49">
        <v>1</v>
      </c>
      <c r="V62" s="52">
        <v>1</v>
      </c>
      <c r="W62" s="49" t="s">
        <v>29</v>
      </c>
      <c r="X62" s="49" t="s">
        <v>29</v>
      </c>
      <c r="Y62" s="49" t="s">
        <v>29</v>
      </c>
      <c r="Z62" s="49" t="s">
        <v>29</v>
      </c>
      <c r="AA62" s="49">
        <v>1</v>
      </c>
      <c r="AB62" s="52">
        <v>0.1</v>
      </c>
      <c r="AC62" s="52">
        <v>0.2</v>
      </c>
      <c r="AD62" s="52">
        <v>0.2</v>
      </c>
      <c r="AE62" s="52">
        <v>0.15</v>
      </c>
      <c r="AF62" s="52">
        <v>0.7</v>
      </c>
      <c r="AG62" s="52">
        <v>0.7</v>
      </c>
      <c r="AH62" s="49" t="s">
        <v>29</v>
      </c>
      <c r="AI62" s="49" t="s">
        <v>29</v>
      </c>
      <c r="AJ62" s="49" t="s">
        <v>29</v>
      </c>
      <c r="AK62" s="52">
        <v>0.3</v>
      </c>
      <c r="AL62" s="52">
        <v>0.6</v>
      </c>
      <c r="AM62" s="52">
        <v>0.6</v>
      </c>
      <c r="AN62" s="22" t="s">
        <v>29</v>
      </c>
      <c r="AO62" s="22" t="s">
        <v>29</v>
      </c>
      <c r="AP62" s="22" t="s">
        <v>29</v>
      </c>
      <c r="AQ62" s="22" t="s">
        <v>29</v>
      </c>
      <c r="AR62" s="22" t="s">
        <v>29</v>
      </c>
      <c r="AS62" s="22" t="s">
        <v>29</v>
      </c>
      <c r="AT62" s="22" t="s">
        <v>29</v>
      </c>
      <c r="AU62" s="22" t="s">
        <v>29</v>
      </c>
      <c r="AV62" s="109"/>
    </row>
    <row r="63" ht="62" customHeight="1" spans="1:48">
      <c r="A63" s="30"/>
      <c r="B63" s="21">
        <v>22</v>
      </c>
      <c r="C63" s="17" t="s">
        <v>185</v>
      </c>
      <c r="D63" s="17" t="s">
        <v>186</v>
      </c>
      <c r="E63" s="17"/>
      <c r="F63" s="18" t="s">
        <v>180</v>
      </c>
      <c r="G63" s="28">
        <v>1446</v>
      </c>
      <c r="H63" s="52">
        <v>0.964</v>
      </c>
      <c r="I63" s="96" t="s">
        <v>187</v>
      </c>
      <c r="J63" s="60" t="s">
        <v>188</v>
      </c>
      <c r="K63" s="49" t="s">
        <v>29</v>
      </c>
      <c r="L63" s="49" t="s">
        <v>29</v>
      </c>
      <c r="M63" s="49" t="s">
        <v>29</v>
      </c>
      <c r="N63" s="49" t="s">
        <v>29</v>
      </c>
      <c r="O63" s="49" t="s">
        <v>29</v>
      </c>
      <c r="P63" s="49" t="s">
        <v>29</v>
      </c>
      <c r="Q63" s="49" t="s">
        <v>29</v>
      </c>
      <c r="R63" s="49" t="s">
        <v>29</v>
      </c>
      <c r="S63" s="49" t="s">
        <v>29</v>
      </c>
      <c r="T63" s="49" t="s">
        <v>29</v>
      </c>
      <c r="U63" s="49" t="s">
        <v>29</v>
      </c>
      <c r="V63" s="49" t="s">
        <v>29</v>
      </c>
      <c r="W63" s="49">
        <v>1500</v>
      </c>
      <c r="X63" s="49">
        <v>1446</v>
      </c>
      <c r="Y63" s="49">
        <v>1446</v>
      </c>
      <c r="Z63" s="52">
        <v>0.964</v>
      </c>
      <c r="AA63" s="22" t="s">
        <v>29</v>
      </c>
      <c r="AB63" s="22" t="s">
        <v>29</v>
      </c>
      <c r="AC63" s="22" t="s">
        <v>29</v>
      </c>
      <c r="AD63" s="22" t="s">
        <v>29</v>
      </c>
      <c r="AE63" s="22" t="s">
        <v>29</v>
      </c>
      <c r="AF63" s="22" t="s">
        <v>29</v>
      </c>
      <c r="AG63" s="22" t="s">
        <v>29</v>
      </c>
      <c r="AH63" s="22" t="s">
        <v>29</v>
      </c>
      <c r="AI63" s="22" t="s">
        <v>29</v>
      </c>
      <c r="AJ63" s="22" t="s">
        <v>29</v>
      </c>
      <c r="AK63" s="22" t="s">
        <v>29</v>
      </c>
      <c r="AL63" s="22" t="s">
        <v>29</v>
      </c>
      <c r="AM63" s="22" t="s">
        <v>29</v>
      </c>
      <c r="AN63" s="22" t="s">
        <v>29</v>
      </c>
      <c r="AO63" s="22" t="s">
        <v>29</v>
      </c>
      <c r="AP63" s="22" t="s">
        <v>29</v>
      </c>
      <c r="AQ63" s="22" t="s">
        <v>29</v>
      </c>
      <c r="AR63" s="22" t="s">
        <v>29</v>
      </c>
      <c r="AS63" s="22" t="s">
        <v>29</v>
      </c>
      <c r="AT63" s="22" t="s">
        <v>29</v>
      </c>
      <c r="AU63" s="22" t="s">
        <v>29</v>
      </c>
      <c r="AV63" s="109"/>
    </row>
    <row r="64" ht="93.6" spans="1:48">
      <c r="A64" s="30"/>
      <c r="B64" s="21">
        <v>23</v>
      </c>
      <c r="C64" s="17" t="s">
        <v>189</v>
      </c>
      <c r="D64" s="17" t="s">
        <v>190</v>
      </c>
      <c r="E64" s="17"/>
      <c r="F64" s="18" t="s">
        <v>180</v>
      </c>
      <c r="G64" s="13">
        <v>101</v>
      </c>
      <c r="H64" s="14">
        <v>0.4469</v>
      </c>
      <c r="I64" s="96" t="s">
        <v>191</v>
      </c>
      <c r="J64" s="60" t="s">
        <v>192</v>
      </c>
      <c r="K64" s="99">
        <v>24</v>
      </c>
      <c r="L64" s="49">
        <v>0</v>
      </c>
      <c r="M64" s="49">
        <v>0</v>
      </c>
      <c r="N64" s="52">
        <v>0</v>
      </c>
      <c r="O64" s="28" t="s">
        <v>29</v>
      </c>
      <c r="P64" s="28" t="s">
        <v>29</v>
      </c>
      <c r="Q64" s="28" t="s">
        <v>29</v>
      </c>
      <c r="R64" s="28" t="s">
        <v>29</v>
      </c>
      <c r="S64" s="28">
        <v>11</v>
      </c>
      <c r="T64" s="28">
        <v>0</v>
      </c>
      <c r="U64" s="28">
        <v>0</v>
      </c>
      <c r="V64" s="31">
        <v>0</v>
      </c>
      <c r="W64" s="28">
        <v>43</v>
      </c>
      <c r="X64" s="28">
        <v>0</v>
      </c>
      <c r="Y64" s="28">
        <v>43</v>
      </c>
      <c r="Z64" s="31">
        <v>1</v>
      </c>
      <c r="AA64" s="28">
        <v>30</v>
      </c>
      <c r="AB64" s="28">
        <v>0</v>
      </c>
      <c r="AC64" s="28">
        <v>0</v>
      </c>
      <c r="AD64" s="31">
        <v>0</v>
      </c>
      <c r="AE64" s="28">
        <v>0</v>
      </c>
      <c r="AF64" s="28">
        <v>39</v>
      </c>
      <c r="AG64" s="31">
        <v>0.661</v>
      </c>
      <c r="AH64" s="28">
        <v>19</v>
      </c>
      <c r="AI64" s="28">
        <v>19</v>
      </c>
      <c r="AJ64" s="31">
        <v>1</v>
      </c>
      <c r="AK64" s="28">
        <v>0</v>
      </c>
      <c r="AL64" s="28">
        <v>0</v>
      </c>
      <c r="AM64" s="31">
        <v>0</v>
      </c>
      <c r="AN64" s="49" t="s">
        <v>29</v>
      </c>
      <c r="AO64" s="49" t="s">
        <v>29</v>
      </c>
      <c r="AP64" s="49" t="s">
        <v>29</v>
      </c>
      <c r="AQ64" s="49" t="s">
        <v>29</v>
      </c>
      <c r="AR64" s="22" t="s">
        <v>29</v>
      </c>
      <c r="AS64" s="22" t="s">
        <v>29</v>
      </c>
      <c r="AT64" s="22" t="s">
        <v>29</v>
      </c>
      <c r="AU64" s="22" t="s">
        <v>29</v>
      </c>
      <c r="AV64" s="109"/>
    </row>
    <row r="65" ht="171.6" spans="1:48">
      <c r="A65" s="30"/>
      <c r="B65" s="21">
        <v>24</v>
      </c>
      <c r="C65" s="17" t="s">
        <v>193</v>
      </c>
      <c r="D65" s="17" t="s">
        <v>194</v>
      </c>
      <c r="E65" s="17"/>
      <c r="F65" s="18" t="s">
        <v>180</v>
      </c>
      <c r="G65" s="28">
        <v>13895</v>
      </c>
      <c r="H65" s="44">
        <v>0.9709</v>
      </c>
      <c r="I65" s="60" t="s">
        <v>195</v>
      </c>
      <c r="J65" s="60" t="s">
        <v>196</v>
      </c>
      <c r="K65" s="99">
        <v>5558</v>
      </c>
      <c r="L65" s="49">
        <v>5354</v>
      </c>
      <c r="M65" s="49">
        <v>5354</v>
      </c>
      <c r="N65" s="52">
        <v>0.9632</v>
      </c>
      <c r="O65" s="28">
        <v>104</v>
      </c>
      <c r="P65" s="28">
        <v>82</v>
      </c>
      <c r="Q65" s="28">
        <v>82</v>
      </c>
      <c r="R65" s="31">
        <v>0.7885</v>
      </c>
      <c r="S65" s="28">
        <v>1357</v>
      </c>
      <c r="T65" s="28">
        <v>1220</v>
      </c>
      <c r="U65" s="28">
        <v>1220</v>
      </c>
      <c r="V65" s="31">
        <v>0.899</v>
      </c>
      <c r="W65" s="28">
        <v>343</v>
      </c>
      <c r="X65" s="28">
        <v>336</v>
      </c>
      <c r="Y65" s="28">
        <v>372</v>
      </c>
      <c r="Z65" s="31">
        <v>1.0845</v>
      </c>
      <c r="AA65" s="28">
        <v>4071</v>
      </c>
      <c r="AB65" s="28">
        <v>3952</v>
      </c>
      <c r="AC65" s="28">
        <v>3952</v>
      </c>
      <c r="AD65" s="31">
        <v>0.9708</v>
      </c>
      <c r="AE65" s="28">
        <v>1521</v>
      </c>
      <c r="AF65" s="28">
        <v>1521</v>
      </c>
      <c r="AG65" s="31">
        <v>0.9889</v>
      </c>
      <c r="AH65" s="28">
        <v>269</v>
      </c>
      <c r="AI65" s="28">
        <v>269</v>
      </c>
      <c r="AJ65" s="31">
        <v>1.0267</v>
      </c>
      <c r="AK65" s="28">
        <v>710</v>
      </c>
      <c r="AL65" s="28">
        <v>1125</v>
      </c>
      <c r="AM65" s="31">
        <v>1.0436</v>
      </c>
      <c r="AN65" s="49" t="s">
        <v>29</v>
      </c>
      <c r="AO65" s="49" t="s">
        <v>29</v>
      </c>
      <c r="AP65" s="49" t="s">
        <v>29</v>
      </c>
      <c r="AQ65" s="49" t="s">
        <v>29</v>
      </c>
      <c r="AR65" s="22" t="s">
        <v>29</v>
      </c>
      <c r="AS65" s="22" t="s">
        <v>29</v>
      </c>
      <c r="AT65" s="22" t="s">
        <v>29</v>
      </c>
      <c r="AU65" s="22" t="s">
        <v>29</v>
      </c>
      <c r="AV65" s="109"/>
    </row>
    <row r="66" ht="39" customHeight="1" spans="1:48">
      <c r="A66" s="30"/>
      <c r="B66" s="21"/>
      <c r="C66" s="17"/>
      <c r="D66" s="17" t="s">
        <v>197</v>
      </c>
      <c r="E66" s="17"/>
      <c r="F66" s="18" t="s">
        <v>76</v>
      </c>
      <c r="G66" s="19">
        <v>0</v>
      </c>
      <c r="H66" s="34">
        <v>0</v>
      </c>
      <c r="I66" s="85" t="s">
        <v>198</v>
      </c>
      <c r="J66" s="85" t="s">
        <v>199</v>
      </c>
      <c r="K66" s="99" t="s">
        <v>29</v>
      </c>
      <c r="L66" s="49" t="s">
        <v>29</v>
      </c>
      <c r="M66" s="49" t="s">
        <v>29</v>
      </c>
      <c r="N66" s="49" t="s">
        <v>29</v>
      </c>
      <c r="O66" s="49">
        <v>15</v>
      </c>
      <c r="P66" s="28">
        <v>0</v>
      </c>
      <c r="Q66" s="28">
        <v>0</v>
      </c>
      <c r="R66" s="31">
        <v>0</v>
      </c>
      <c r="S66" s="49">
        <v>9</v>
      </c>
      <c r="T66" s="28">
        <v>0</v>
      </c>
      <c r="U66" s="28">
        <v>0</v>
      </c>
      <c r="V66" s="31">
        <v>0</v>
      </c>
      <c r="W66" s="49">
        <v>4</v>
      </c>
      <c r="X66" s="28">
        <v>0</v>
      </c>
      <c r="Y66" s="28">
        <v>0</v>
      </c>
      <c r="Z66" s="31">
        <v>0</v>
      </c>
      <c r="AA66" s="49">
        <v>20</v>
      </c>
      <c r="AB66" s="28">
        <v>0</v>
      </c>
      <c r="AC66" s="28">
        <v>0</v>
      </c>
      <c r="AD66" s="31">
        <v>0</v>
      </c>
      <c r="AE66" s="28">
        <v>0</v>
      </c>
      <c r="AF66" s="28">
        <v>0</v>
      </c>
      <c r="AG66" s="31">
        <v>0</v>
      </c>
      <c r="AH66" s="28">
        <v>0</v>
      </c>
      <c r="AI66" s="28">
        <v>0</v>
      </c>
      <c r="AJ66" s="31">
        <v>0</v>
      </c>
      <c r="AK66" s="28">
        <v>0</v>
      </c>
      <c r="AL66" s="28">
        <v>0</v>
      </c>
      <c r="AM66" s="31">
        <v>0</v>
      </c>
      <c r="AN66" s="49" t="s">
        <v>29</v>
      </c>
      <c r="AO66" s="49" t="s">
        <v>29</v>
      </c>
      <c r="AP66" s="49" t="s">
        <v>29</v>
      </c>
      <c r="AQ66" s="49" t="s">
        <v>29</v>
      </c>
      <c r="AR66" s="22" t="s">
        <v>29</v>
      </c>
      <c r="AS66" s="22" t="s">
        <v>29</v>
      </c>
      <c r="AT66" s="22" t="s">
        <v>29</v>
      </c>
      <c r="AU66" s="22" t="s">
        <v>29</v>
      </c>
      <c r="AV66" s="135" t="s">
        <v>200</v>
      </c>
    </row>
    <row r="67" ht="39" customHeight="1" spans="1:48">
      <c r="A67" s="30"/>
      <c r="B67" s="21"/>
      <c r="C67" s="17"/>
      <c r="D67" s="17" t="s">
        <v>201</v>
      </c>
      <c r="E67" s="17"/>
      <c r="F67" s="18" t="s">
        <v>76</v>
      </c>
      <c r="G67" s="19">
        <v>0</v>
      </c>
      <c r="H67" s="34">
        <v>0</v>
      </c>
      <c r="I67" s="17"/>
      <c r="J67" s="17"/>
      <c r="K67" s="99" t="s">
        <v>29</v>
      </c>
      <c r="L67" s="49" t="s">
        <v>29</v>
      </c>
      <c r="M67" s="49" t="s">
        <v>29</v>
      </c>
      <c r="N67" s="49" t="s">
        <v>29</v>
      </c>
      <c r="O67" s="49">
        <v>6</v>
      </c>
      <c r="P67" s="28">
        <v>0</v>
      </c>
      <c r="Q67" s="28">
        <v>0</v>
      </c>
      <c r="R67" s="31">
        <v>0</v>
      </c>
      <c r="S67" s="49">
        <v>9</v>
      </c>
      <c r="T67" s="28">
        <v>0</v>
      </c>
      <c r="U67" s="28">
        <v>0</v>
      </c>
      <c r="V67" s="31">
        <v>0</v>
      </c>
      <c r="W67" s="49">
        <v>3</v>
      </c>
      <c r="X67" s="28">
        <v>0</v>
      </c>
      <c r="Y67" s="28">
        <v>0</v>
      </c>
      <c r="Z67" s="31">
        <v>0</v>
      </c>
      <c r="AA67" s="49">
        <v>20</v>
      </c>
      <c r="AB67" s="28">
        <v>0</v>
      </c>
      <c r="AC67" s="28">
        <v>0</v>
      </c>
      <c r="AD67" s="31">
        <v>0</v>
      </c>
      <c r="AE67" s="28">
        <v>0</v>
      </c>
      <c r="AF67" s="28">
        <v>0</v>
      </c>
      <c r="AG67" s="31">
        <v>0</v>
      </c>
      <c r="AH67" s="28">
        <v>0</v>
      </c>
      <c r="AI67" s="28">
        <v>0</v>
      </c>
      <c r="AJ67" s="31">
        <v>0</v>
      </c>
      <c r="AK67" s="28">
        <v>0</v>
      </c>
      <c r="AL67" s="28">
        <v>0</v>
      </c>
      <c r="AM67" s="31">
        <v>0</v>
      </c>
      <c r="AN67" s="49" t="s">
        <v>29</v>
      </c>
      <c r="AO67" s="49" t="s">
        <v>29</v>
      </c>
      <c r="AP67" s="49" t="s">
        <v>29</v>
      </c>
      <c r="AQ67" s="49" t="s">
        <v>29</v>
      </c>
      <c r="AR67" s="22" t="s">
        <v>29</v>
      </c>
      <c r="AS67" s="22" t="s">
        <v>29</v>
      </c>
      <c r="AT67" s="22" t="s">
        <v>29</v>
      </c>
      <c r="AU67" s="22" t="s">
        <v>29</v>
      </c>
      <c r="AV67" s="50"/>
    </row>
    <row r="68" ht="33" customHeight="1" spans="1:48">
      <c r="A68" s="30"/>
      <c r="B68" s="21">
        <v>25</v>
      </c>
      <c r="C68" s="17" t="s">
        <v>202</v>
      </c>
      <c r="D68" s="17" t="s">
        <v>203</v>
      </c>
      <c r="E68" s="17"/>
      <c r="F68" s="18" t="s">
        <v>180</v>
      </c>
      <c r="G68" s="28">
        <v>20721</v>
      </c>
      <c r="H68" s="31">
        <v>0.9009</v>
      </c>
      <c r="I68" s="96" t="s">
        <v>204</v>
      </c>
      <c r="J68" s="60" t="s">
        <v>205</v>
      </c>
      <c r="K68" s="99" t="s">
        <v>29</v>
      </c>
      <c r="L68" s="49" t="s">
        <v>29</v>
      </c>
      <c r="M68" s="49" t="s">
        <v>29</v>
      </c>
      <c r="N68" s="49" t="s">
        <v>29</v>
      </c>
      <c r="O68" s="49">
        <v>3445</v>
      </c>
      <c r="P68" s="49">
        <v>114</v>
      </c>
      <c r="Q68" s="49">
        <v>2959</v>
      </c>
      <c r="R68" s="52">
        <v>0.8589</v>
      </c>
      <c r="S68" s="49">
        <v>2631</v>
      </c>
      <c r="T68" s="49">
        <v>600</v>
      </c>
      <c r="U68" s="49">
        <v>2380</v>
      </c>
      <c r="V68" s="52">
        <v>0.9045</v>
      </c>
      <c r="W68" s="49">
        <v>1612</v>
      </c>
      <c r="X68" s="49">
        <v>201</v>
      </c>
      <c r="Y68" s="49">
        <v>861</v>
      </c>
      <c r="Z68" s="52">
        <v>0.5341</v>
      </c>
      <c r="AA68" s="49">
        <v>7073</v>
      </c>
      <c r="AB68" s="49">
        <v>100</v>
      </c>
      <c r="AC68" s="49">
        <v>7393</v>
      </c>
      <c r="AD68" s="52">
        <v>1.0452</v>
      </c>
      <c r="AE68" s="49">
        <v>26</v>
      </c>
      <c r="AF68" s="49">
        <v>4324</v>
      </c>
      <c r="AG68" s="52">
        <v>1.0128</v>
      </c>
      <c r="AH68" s="49">
        <v>120</v>
      </c>
      <c r="AI68" s="49">
        <v>1241</v>
      </c>
      <c r="AJ68" s="52">
        <v>0.7945</v>
      </c>
      <c r="AK68" s="49">
        <v>370</v>
      </c>
      <c r="AL68" s="49">
        <v>1563</v>
      </c>
      <c r="AM68" s="52">
        <v>0.6491</v>
      </c>
      <c r="AN68" s="49" t="s">
        <v>29</v>
      </c>
      <c r="AO68" s="49" t="s">
        <v>29</v>
      </c>
      <c r="AP68" s="49" t="s">
        <v>29</v>
      </c>
      <c r="AQ68" s="49" t="s">
        <v>29</v>
      </c>
      <c r="AR68" s="22" t="s">
        <v>29</v>
      </c>
      <c r="AS68" s="22" t="s">
        <v>29</v>
      </c>
      <c r="AT68" s="22" t="s">
        <v>29</v>
      </c>
      <c r="AU68" s="22" t="s">
        <v>29</v>
      </c>
      <c r="AV68" s="109"/>
    </row>
    <row r="69" ht="51" customHeight="1" spans="1:48">
      <c r="A69" s="30"/>
      <c r="B69" s="21"/>
      <c r="C69" s="17"/>
      <c r="D69" s="17" t="s">
        <v>206</v>
      </c>
      <c r="E69" s="17"/>
      <c r="F69" s="18" t="s">
        <v>180</v>
      </c>
      <c r="G69" s="28">
        <v>83721</v>
      </c>
      <c r="H69" s="31">
        <v>0.9735</v>
      </c>
      <c r="I69" s="124"/>
      <c r="J69" s="82"/>
      <c r="K69" s="49" t="s">
        <v>29</v>
      </c>
      <c r="L69" s="49" t="s">
        <v>29</v>
      </c>
      <c r="M69" s="49" t="s">
        <v>29</v>
      </c>
      <c r="N69" s="49" t="s">
        <v>29</v>
      </c>
      <c r="O69" s="49">
        <v>13988</v>
      </c>
      <c r="P69" s="49">
        <v>13446</v>
      </c>
      <c r="Q69" s="49">
        <v>13446</v>
      </c>
      <c r="R69" s="52">
        <v>0.9613</v>
      </c>
      <c r="S69" s="49">
        <v>9360</v>
      </c>
      <c r="T69" s="49">
        <v>9134</v>
      </c>
      <c r="U69" s="49">
        <v>9134</v>
      </c>
      <c r="V69" s="52">
        <v>0.9759</v>
      </c>
      <c r="W69" s="49">
        <v>5735</v>
      </c>
      <c r="X69" s="49">
        <v>4999</v>
      </c>
      <c r="Y69" s="49">
        <v>4999</v>
      </c>
      <c r="Z69" s="52">
        <v>0.8717</v>
      </c>
      <c r="AA69" s="49">
        <v>26880</v>
      </c>
      <c r="AB69" s="49">
        <v>27178</v>
      </c>
      <c r="AC69" s="49">
        <v>27178</v>
      </c>
      <c r="AD69" s="52">
        <v>1.0111</v>
      </c>
      <c r="AE69" s="49">
        <v>15282</v>
      </c>
      <c r="AF69" s="49">
        <v>15282</v>
      </c>
      <c r="AG69" s="52">
        <v>1.0061</v>
      </c>
      <c r="AH69" s="49">
        <v>5254</v>
      </c>
      <c r="AI69" s="49">
        <v>5254</v>
      </c>
      <c r="AJ69" s="52">
        <v>0.9448</v>
      </c>
      <c r="AK69" s="49">
        <v>8428</v>
      </c>
      <c r="AL69" s="49">
        <v>8428</v>
      </c>
      <c r="AM69" s="52">
        <v>0.9075</v>
      </c>
      <c r="AN69" s="49" t="s">
        <v>29</v>
      </c>
      <c r="AO69" s="49" t="s">
        <v>29</v>
      </c>
      <c r="AP69" s="49" t="s">
        <v>29</v>
      </c>
      <c r="AQ69" s="49" t="s">
        <v>29</v>
      </c>
      <c r="AR69" s="22" t="s">
        <v>29</v>
      </c>
      <c r="AS69" s="22" t="s">
        <v>29</v>
      </c>
      <c r="AT69" s="22" t="s">
        <v>29</v>
      </c>
      <c r="AU69" s="22" t="s">
        <v>29</v>
      </c>
      <c r="AV69" s="109"/>
    </row>
    <row r="70" ht="70" customHeight="1" spans="1:48">
      <c r="A70" s="18" t="s">
        <v>207</v>
      </c>
      <c r="B70" s="36">
        <v>26</v>
      </c>
      <c r="C70" s="37" t="s">
        <v>208</v>
      </c>
      <c r="D70" s="17" t="s">
        <v>209</v>
      </c>
      <c r="E70" s="17"/>
      <c r="F70" s="37" t="s">
        <v>172</v>
      </c>
      <c r="G70" s="28">
        <v>27</v>
      </c>
      <c r="H70" s="31">
        <v>1.8</v>
      </c>
      <c r="I70" s="83" t="s">
        <v>210</v>
      </c>
      <c r="J70" s="83" t="s">
        <v>211</v>
      </c>
      <c r="K70" s="22" t="s">
        <v>29</v>
      </c>
      <c r="L70" s="22" t="s">
        <v>29</v>
      </c>
      <c r="M70" s="19">
        <v>14</v>
      </c>
      <c r="N70" s="22" t="s">
        <v>29</v>
      </c>
      <c r="O70" s="22" t="s">
        <v>29</v>
      </c>
      <c r="P70" s="22" t="s">
        <v>29</v>
      </c>
      <c r="Q70" s="19" t="s">
        <v>29</v>
      </c>
      <c r="R70" s="22" t="s">
        <v>29</v>
      </c>
      <c r="S70" s="22" t="s">
        <v>29</v>
      </c>
      <c r="T70" s="22" t="s">
        <v>29</v>
      </c>
      <c r="U70" s="19">
        <v>3</v>
      </c>
      <c r="V70" s="22" t="s">
        <v>29</v>
      </c>
      <c r="W70" s="22" t="s">
        <v>29</v>
      </c>
      <c r="X70" s="22" t="s">
        <v>29</v>
      </c>
      <c r="Y70" s="19">
        <v>2</v>
      </c>
      <c r="Z70" s="22" t="s">
        <v>29</v>
      </c>
      <c r="AA70" s="22" t="s">
        <v>29</v>
      </c>
      <c r="AB70" s="22" t="s">
        <v>29</v>
      </c>
      <c r="AC70" s="19">
        <v>2</v>
      </c>
      <c r="AD70" s="22" t="s">
        <v>29</v>
      </c>
      <c r="AE70" s="22" t="s">
        <v>29</v>
      </c>
      <c r="AF70" s="19">
        <v>2</v>
      </c>
      <c r="AG70" s="22" t="s">
        <v>29</v>
      </c>
      <c r="AH70" s="22" t="s">
        <v>29</v>
      </c>
      <c r="AI70" s="19">
        <v>1</v>
      </c>
      <c r="AJ70" s="22" t="s">
        <v>29</v>
      </c>
      <c r="AK70" s="22" t="s">
        <v>29</v>
      </c>
      <c r="AL70" s="19">
        <v>3</v>
      </c>
      <c r="AM70" s="22" t="s">
        <v>29</v>
      </c>
      <c r="AN70" s="22" t="s">
        <v>29</v>
      </c>
      <c r="AO70" s="22" t="s">
        <v>29</v>
      </c>
      <c r="AP70" s="22" t="s">
        <v>29</v>
      </c>
      <c r="AQ70" s="76" t="s">
        <v>29</v>
      </c>
      <c r="AR70" s="22" t="s">
        <v>29</v>
      </c>
      <c r="AS70" s="22" t="s">
        <v>29</v>
      </c>
      <c r="AT70" s="22" t="s">
        <v>29</v>
      </c>
      <c r="AU70" s="76" t="s">
        <v>29</v>
      </c>
      <c r="AV70" s="112" t="s">
        <v>212</v>
      </c>
    </row>
    <row r="71" ht="54" customHeight="1" spans="1:48">
      <c r="A71" s="18"/>
      <c r="B71" s="38"/>
      <c r="C71" s="39"/>
      <c r="D71" s="17" t="s">
        <v>213</v>
      </c>
      <c r="E71" s="17"/>
      <c r="F71" s="37" t="s">
        <v>172</v>
      </c>
      <c r="G71" s="28">
        <v>1658</v>
      </c>
      <c r="H71" s="31">
        <v>0.3384</v>
      </c>
      <c r="I71" s="15"/>
      <c r="J71" s="67"/>
      <c r="K71" s="49" t="s">
        <v>29</v>
      </c>
      <c r="L71" s="49" t="s">
        <v>29</v>
      </c>
      <c r="M71" s="49" t="s">
        <v>29</v>
      </c>
      <c r="N71" s="49" t="s">
        <v>29</v>
      </c>
      <c r="O71" s="49">
        <v>707</v>
      </c>
      <c r="P71" s="49">
        <v>80</v>
      </c>
      <c r="Q71" s="49">
        <v>290</v>
      </c>
      <c r="R71" s="52">
        <v>0.4102</v>
      </c>
      <c r="S71" s="49">
        <v>498</v>
      </c>
      <c r="T71" s="49">
        <v>38</v>
      </c>
      <c r="U71" s="49">
        <v>60</v>
      </c>
      <c r="V71" s="52">
        <v>0.1205</v>
      </c>
      <c r="W71" s="49">
        <v>348</v>
      </c>
      <c r="X71" s="49">
        <v>22</v>
      </c>
      <c r="Y71" s="49">
        <v>173</v>
      </c>
      <c r="Z71" s="52">
        <v>0.4971</v>
      </c>
      <c r="AA71" s="49">
        <v>1566</v>
      </c>
      <c r="AB71" s="49">
        <v>131</v>
      </c>
      <c r="AC71" s="49">
        <v>519</v>
      </c>
      <c r="AD71" s="52">
        <v>0.3314</v>
      </c>
      <c r="AE71" s="49">
        <v>83</v>
      </c>
      <c r="AF71" s="49">
        <v>316</v>
      </c>
      <c r="AG71" s="52">
        <v>0.3645</v>
      </c>
      <c r="AH71" s="49">
        <v>97</v>
      </c>
      <c r="AI71" s="49">
        <v>109</v>
      </c>
      <c r="AJ71" s="52">
        <v>0.4082</v>
      </c>
      <c r="AK71" s="49">
        <v>33</v>
      </c>
      <c r="AL71" s="49">
        <v>191</v>
      </c>
      <c r="AM71" s="52">
        <v>0.2952</v>
      </c>
      <c r="AN71" s="22" t="s">
        <v>29</v>
      </c>
      <c r="AO71" s="22" t="s">
        <v>29</v>
      </c>
      <c r="AP71" s="22" t="s">
        <v>29</v>
      </c>
      <c r="AQ71" s="22" t="s">
        <v>29</v>
      </c>
      <c r="AR71" s="22" t="s">
        <v>29</v>
      </c>
      <c r="AS71" s="22" t="s">
        <v>29</v>
      </c>
      <c r="AT71" s="22" t="s">
        <v>29</v>
      </c>
      <c r="AU71" s="22" t="s">
        <v>29</v>
      </c>
      <c r="AV71" s="109"/>
    </row>
    <row r="72" ht="54" customHeight="1" spans="1:48">
      <c r="A72" s="18"/>
      <c r="B72" s="38"/>
      <c r="C72" s="39"/>
      <c r="D72" s="114" t="s">
        <v>214</v>
      </c>
      <c r="E72" s="114"/>
      <c r="F72" s="37" t="s">
        <v>172</v>
      </c>
      <c r="G72" s="32">
        <v>10713</v>
      </c>
      <c r="H72" s="115">
        <v>0.8854</v>
      </c>
      <c r="I72" s="15"/>
      <c r="J72" s="67"/>
      <c r="K72" s="49" t="s">
        <v>29</v>
      </c>
      <c r="L72" s="49" t="s">
        <v>29</v>
      </c>
      <c r="M72" s="49" t="s">
        <v>29</v>
      </c>
      <c r="N72" s="49" t="s">
        <v>29</v>
      </c>
      <c r="O72" s="49">
        <v>1697</v>
      </c>
      <c r="P72" s="49">
        <v>1247</v>
      </c>
      <c r="Q72" s="49">
        <v>1767</v>
      </c>
      <c r="R72" s="52">
        <v>1.0412</v>
      </c>
      <c r="S72" s="49">
        <v>1256</v>
      </c>
      <c r="T72" s="49">
        <v>69</v>
      </c>
      <c r="U72" s="49">
        <v>120</v>
      </c>
      <c r="V72" s="52">
        <v>0.0955</v>
      </c>
      <c r="W72" s="49">
        <v>875</v>
      </c>
      <c r="X72" s="49">
        <v>314</v>
      </c>
      <c r="Y72" s="49">
        <v>875</v>
      </c>
      <c r="Z72" s="52">
        <v>1</v>
      </c>
      <c r="AA72" s="49">
        <v>3955</v>
      </c>
      <c r="AB72" s="49">
        <v>1491</v>
      </c>
      <c r="AC72" s="49">
        <v>2539</v>
      </c>
      <c r="AD72" s="52">
        <v>0.642</v>
      </c>
      <c r="AE72" s="49">
        <v>1412</v>
      </c>
      <c r="AF72" s="49">
        <v>2418</v>
      </c>
      <c r="AG72" s="52">
        <v>1.1341</v>
      </c>
      <c r="AH72" s="49">
        <v>693</v>
      </c>
      <c r="AI72" s="49">
        <v>763</v>
      </c>
      <c r="AJ72" s="52">
        <v>1.1405</v>
      </c>
      <c r="AK72" s="49">
        <v>1984</v>
      </c>
      <c r="AL72" s="49">
        <v>2231</v>
      </c>
      <c r="AM72" s="52">
        <v>1.4716</v>
      </c>
      <c r="AN72" s="22" t="s">
        <v>29</v>
      </c>
      <c r="AO72" s="22" t="s">
        <v>29</v>
      </c>
      <c r="AP72" s="22" t="s">
        <v>29</v>
      </c>
      <c r="AQ72" s="22" t="s">
        <v>29</v>
      </c>
      <c r="AR72" s="22" t="s">
        <v>29</v>
      </c>
      <c r="AS72" s="22" t="s">
        <v>29</v>
      </c>
      <c r="AT72" s="22" t="s">
        <v>29</v>
      </c>
      <c r="AU72" s="22" t="s">
        <v>29</v>
      </c>
      <c r="AV72" s="109"/>
    </row>
    <row r="73" ht="54" customHeight="1" spans="1:48">
      <c r="A73" s="18"/>
      <c r="B73" s="40"/>
      <c r="C73" s="12"/>
      <c r="D73" s="17" t="s">
        <v>215</v>
      </c>
      <c r="E73" s="17"/>
      <c r="F73" s="18" t="s">
        <v>172</v>
      </c>
      <c r="G73" s="19">
        <v>65</v>
      </c>
      <c r="H73" s="35">
        <v>4.3333</v>
      </c>
      <c r="I73" s="125"/>
      <c r="J73" s="57"/>
      <c r="K73" s="49" t="s">
        <v>29</v>
      </c>
      <c r="L73" s="49" t="s">
        <v>29</v>
      </c>
      <c r="M73" s="49" t="s">
        <v>29</v>
      </c>
      <c r="N73" s="49" t="s">
        <v>29</v>
      </c>
      <c r="O73" s="49" t="s">
        <v>29</v>
      </c>
      <c r="P73" s="49" t="s">
        <v>29</v>
      </c>
      <c r="Q73" s="49" t="s">
        <v>29</v>
      </c>
      <c r="R73" s="49" t="s">
        <v>29</v>
      </c>
      <c r="S73" s="49" t="s">
        <v>29</v>
      </c>
      <c r="T73" s="49" t="s">
        <v>29</v>
      </c>
      <c r="U73" s="49" t="s">
        <v>29</v>
      </c>
      <c r="V73" s="49" t="s">
        <v>29</v>
      </c>
      <c r="W73" s="49" t="s">
        <v>29</v>
      </c>
      <c r="X73" s="49">
        <v>0</v>
      </c>
      <c r="Y73" s="49">
        <v>20</v>
      </c>
      <c r="Z73" s="104">
        <v>1</v>
      </c>
      <c r="AA73" s="49" t="s">
        <v>29</v>
      </c>
      <c r="AB73" s="49" t="s">
        <v>29</v>
      </c>
      <c r="AC73" s="49" t="s">
        <v>29</v>
      </c>
      <c r="AD73" s="49" t="s">
        <v>29</v>
      </c>
      <c r="AE73" s="49" t="s">
        <v>29</v>
      </c>
      <c r="AF73" s="49" t="s">
        <v>29</v>
      </c>
      <c r="AG73" s="49" t="s">
        <v>29</v>
      </c>
      <c r="AH73" s="49">
        <v>24</v>
      </c>
      <c r="AI73" s="49">
        <v>24</v>
      </c>
      <c r="AJ73" s="104">
        <v>1</v>
      </c>
      <c r="AK73" s="49">
        <v>0</v>
      </c>
      <c r="AL73" s="49">
        <v>21</v>
      </c>
      <c r="AM73" s="104">
        <v>1</v>
      </c>
      <c r="AN73" s="22" t="s">
        <v>29</v>
      </c>
      <c r="AO73" s="22" t="s">
        <v>29</v>
      </c>
      <c r="AP73" s="22" t="s">
        <v>29</v>
      </c>
      <c r="AQ73" s="22" t="s">
        <v>29</v>
      </c>
      <c r="AR73" s="22" t="s">
        <v>29</v>
      </c>
      <c r="AS73" s="22" t="s">
        <v>29</v>
      </c>
      <c r="AT73" s="22" t="s">
        <v>29</v>
      </c>
      <c r="AU73" s="22" t="s">
        <v>29</v>
      </c>
      <c r="AV73" s="109"/>
    </row>
    <row r="74" ht="28" customHeight="1" spans="1:48">
      <c r="A74" s="18" t="s">
        <v>207</v>
      </c>
      <c r="B74" s="21">
        <v>27</v>
      </c>
      <c r="C74" s="17" t="s">
        <v>216</v>
      </c>
      <c r="D74" s="12" t="s">
        <v>217</v>
      </c>
      <c r="E74" s="116" t="s">
        <v>218</v>
      </c>
      <c r="F74" s="12" t="s">
        <v>172</v>
      </c>
      <c r="G74" s="117">
        <v>0.999</v>
      </c>
      <c r="H74" s="56" t="s">
        <v>29</v>
      </c>
      <c r="I74" s="126" t="s">
        <v>219</v>
      </c>
      <c r="J74" s="127" t="s">
        <v>220</v>
      </c>
      <c r="K74" s="49" t="s">
        <v>29</v>
      </c>
      <c r="L74" s="49" t="s">
        <v>29</v>
      </c>
      <c r="M74" s="49" t="s">
        <v>29</v>
      </c>
      <c r="N74" s="49" t="s">
        <v>29</v>
      </c>
      <c r="O74" s="49" t="s">
        <v>221</v>
      </c>
      <c r="P74" s="31" t="s">
        <v>29</v>
      </c>
      <c r="Q74" s="31">
        <v>0.9986</v>
      </c>
      <c r="R74" s="49" t="s">
        <v>29</v>
      </c>
      <c r="S74" s="49" t="s">
        <v>221</v>
      </c>
      <c r="T74" s="102" t="s">
        <v>29</v>
      </c>
      <c r="U74" s="31">
        <v>1</v>
      </c>
      <c r="V74" s="49" t="s">
        <v>29</v>
      </c>
      <c r="W74" s="49" t="s">
        <v>221</v>
      </c>
      <c r="X74" s="102" t="s">
        <v>29</v>
      </c>
      <c r="Y74" s="31">
        <v>1</v>
      </c>
      <c r="Z74" s="49" t="s">
        <v>29</v>
      </c>
      <c r="AA74" s="49" t="s">
        <v>221</v>
      </c>
      <c r="AB74" s="102" t="s">
        <v>29</v>
      </c>
      <c r="AC74" s="31">
        <v>1</v>
      </c>
      <c r="AD74" s="49" t="s">
        <v>29</v>
      </c>
      <c r="AE74" s="102" t="s">
        <v>29</v>
      </c>
      <c r="AF74" s="31">
        <v>1</v>
      </c>
      <c r="AG74" s="49" t="s">
        <v>29</v>
      </c>
      <c r="AH74" s="102" t="s">
        <v>29</v>
      </c>
      <c r="AI74" s="31">
        <v>1</v>
      </c>
      <c r="AJ74" s="49" t="s">
        <v>29</v>
      </c>
      <c r="AK74" s="102" t="s">
        <v>29</v>
      </c>
      <c r="AL74" s="31">
        <v>1</v>
      </c>
      <c r="AM74" s="49" t="s">
        <v>29</v>
      </c>
      <c r="AN74" s="22" t="s">
        <v>29</v>
      </c>
      <c r="AO74" s="22" t="s">
        <v>29</v>
      </c>
      <c r="AP74" s="22" t="s">
        <v>29</v>
      </c>
      <c r="AQ74" s="22" t="s">
        <v>29</v>
      </c>
      <c r="AR74" s="22" t="s">
        <v>29</v>
      </c>
      <c r="AS74" s="22" t="s">
        <v>29</v>
      </c>
      <c r="AT74" s="22" t="s">
        <v>29</v>
      </c>
      <c r="AU74" s="22" t="s">
        <v>29</v>
      </c>
      <c r="AV74" s="110"/>
    </row>
    <row r="75" ht="28" customHeight="1" spans="1:48">
      <c r="A75" s="18"/>
      <c r="B75" s="21"/>
      <c r="C75" s="17"/>
      <c r="D75" s="18"/>
      <c r="E75" s="17" t="s">
        <v>222</v>
      </c>
      <c r="F75" s="18" t="s">
        <v>172</v>
      </c>
      <c r="G75" s="29">
        <v>2058</v>
      </c>
      <c r="H75" s="49" t="s">
        <v>29</v>
      </c>
      <c r="I75" s="81"/>
      <c r="J75" s="82"/>
      <c r="K75" s="49" t="s">
        <v>29</v>
      </c>
      <c r="L75" s="49" t="s">
        <v>29</v>
      </c>
      <c r="M75" s="49" t="s">
        <v>29</v>
      </c>
      <c r="N75" s="49" t="s">
        <v>29</v>
      </c>
      <c r="O75" s="49" t="s">
        <v>29</v>
      </c>
      <c r="P75" s="28">
        <v>407</v>
      </c>
      <c r="Q75" s="28">
        <v>1405</v>
      </c>
      <c r="R75" s="49" t="s">
        <v>29</v>
      </c>
      <c r="S75" s="49" t="s">
        <v>29</v>
      </c>
      <c r="T75" s="28">
        <v>8</v>
      </c>
      <c r="U75" s="28">
        <v>52</v>
      </c>
      <c r="V75" s="49" t="s">
        <v>29</v>
      </c>
      <c r="W75" s="49" t="s">
        <v>29</v>
      </c>
      <c r="X75" s="28">
        <v>15</v>
      </c>
      <c r="Y75" s="28">
        <v>51</v>
      </c>
      <c r="Z75" s="49" t="s">
        <v>29</v>
      </c>
      <c r="AA75" s="49" t="s">
        <v>29</v>
      </c>
      <c r="AB75" s="28">
        <v>69</v>
      </c>
      <c r="AC75" s="28">
        <v>329</v>
      </c>
      <c r="AD75" s="49" t="s">
        <v>29</v>
      </c>
      <c r="AE75" s="28">
        <v>10</v>
      </c>
      <c r="AF75" s="28">
        <v>39</v>
      </c>
      <c r="AG75" s="49" t="s">
        <v>29</v>
      </c>
      <c r="AH75" s="28">
        <v>1</v>
      </c>
      <c r="AI75" s="28">
        <v>10</v>
      </c>
      <c r="AJ75" s="49" t="s">
        <v>29</v>
      </c>
      <c r="AK75" s="28">
        <v>43</v>
      </c>
      <c r="AL75" s="28">
        <v>172</v>
      </c>
      <c r="AM75" s="49" t="s">
        <v>29</v>
      </c>
      <c r="AN75" s="22" t="s">
        <v>29</v>
      </c>
      <c r="AO75" s="22" t="s">
        <v>29</v>
      </c>
      <c r="AP75" s="22" t="s">
        <v>29</v>
      </c>
      <c r="AQ75" s="22" t="s">
        <v>29</v>
      </c>
      <c r="AR75" s="22" t="s">
        <v>29</v>
      </c>
      <c r="AS75" s="22" t="s">
        <v>29</v>
      </c>
      <c r="AT75" s="22" t="s">
        <v>29</v>
      </c>
      <c r="AU75" s="22" t="s">
        <v>29</v>
      </c>
      <c r="AV75" s="110"/>
    </row>
    <row r="76" ht="28" customHeight="1" spans="1:48">
      <c r="A76" s="18"/>
      <c r="B76" s="21"/>
      <c r="C76" s="17"/>
      <c r="D76" s="18" t="s">
        <v>223</v>
      </c>
      <c r="E76" s="43" t="s">
        <v>218</v>
      </c>
      <c r="F76" s="18" t="s">
        <v>172</v>
      </c>
      <c r="G76" s="44">
        <v>0.9971</v>
      </c>
      <c r="H76" s="49" t="s">
        <v>29</v>
      </c>
      <c r="I76" s="81"/>
      <c r="J76" s="82"/>
      <c r="K76" s="49" t="s">
        <v>29</v>
      </c>
      <c r="L76" s="49" t="s">
        <v>29</v>
      </c>
      <c r="M76" s="49" t="s">
        <v>29</v>
      </c>
      <c r="N76" s="49" t="s">
        <v>29</v>
      </c>
      <c r="O76" s="28" t="s">
        <v>224</v>
      </c>
      <c r="P76" s="31" t="s">
        <v>29</v>
      </c>
      <c r="Q76" s="31">
        <v>0.9986</v>
      </c>
      <c r="R76" s="49" t="s">
        <v>29</v>
      </c>
      <c r="S76" s="28" t="s">
        <v>224</v>
      </c>
      <c r="T76" s="102" t="s">
        <v>29</v>
      </c>
      <c r="U76" s="31">
        <v>1</v>
      </c>
      <c r="V76" s="49" t="s">
        <v>29</v>
      </c>
      <c r="W76" s="28" t="s">
        <v>224</v>
      </c>
      <c r="X76" s="102" t="s">
        <v>29</v>
      </c>
      <c r="Y76" s="31">
        <v>1</v>
      </c>
      <c r="Z76" s="49" t="s">
        <v>29</v>
      </c>
      <c r="AA76" s="28" t="s">
        <v>224</v>
      </c>
      <c r="AB76" s="102" t="s">
        <v>29</v>
      </c>
      <c r="AC76" s="31">
        <v>1</v>
      </c>
      <c r="AD76" s="49" t="s">
        <v>29</v>
      </c>
      <c r="AE76" s="102" t="s">
        <v>29</v>
      </c>
      <c r="AF76" s="31">
        <v>1</v>
      </c>
      <c r="AG76" s="49" t="s">
        <v>29</v>
      </c>
      <c r="AH76" s="102" t="s">
        <v>29</v>
      </c>
      <c r="AI76" s="31">
        <v>1</v>
      </c>
      <c r="AJ76" s="49" t="s">
        <v>29</v>
      </c>
      <c r="AK76" s="102" t="s">
        <v>29</v>
      </c>
      <c r="AL76" s="31">
        <v>0.982</v>
      </c>
      <c r="AM76" s="49" t="s">
        <v>29</v>
      </c>
      <c r="AN76" s="22" t="s">
        <v>29</v>
      </c>
      <c r="AO76" s="22" t="s">
        <v>29</v>
      </c>
      <c r="AP76" s="22" t="s">
        <v>29</v>
      </c>
      <c r="AQ76" s="22" t="s">
        <v>29</v>
      </c>
      <c r="AR76" s="22" t="s">
        <v>29</v>
      </c>
      <c r="AS76" s="22" t="s">
        <v>29</v>
      </c>
      <c r="AT76" s="22" t="s">
        <v>29</v>
      </c>
      <c r="AU76" s="22" t="s">
        <v>29</v>
      </c>
      <c r="AV76" s="110"/>
    </row>
    <row r="77" ht="28" customHeight="1" spans="1:48">
      <c r="A77" s="18"/>
      <c r="B77" s="21"/>
      <c r="C77" s="17"/>
      <c r="D77" s="18"/>
      <c r="E77" s="17" t="s">
        <v>222</v>
      </c>
      <c r="F77" s="18" t="s">
        <v>172</v>
      </c>
      <c r="G77" s="29">
        <v>2054</v>
      </c>
      <c r="H77" s="49" t="s">
        <v>29</v>
      </c>
      <c r="I77" s="81"/>
      <c r="J77" s="82"/>
      <c r="K77" s="49" t="s">
        <v>29</v>
      </c>
      <c r="L77" s="49" t="s">
        <v>29</v>
      </c>
      <c r="M77" s="49" t="s">
        <v>29</v>
      </c>
      <c r="N77" s="49" t="s">
        <v>29</v>
      </c>
      <c r="O77" s="49" t="s">
        <v>29</v>
      </c>
      <c r="P77" s="28">
        <v>407</v>
      </c>
      <c r="Q77" s="28">
        <v>1405</v>
      </c>
      <c r="R77" s="49" t="s">
        <v>29</v>
      </c>
      <c r="S77" s="49" t="s">
        <v>29</v>
      </c>
      <c r="T77" s="28">
        <v>8</v>
      </c>
      <c r="U77" s="28">
        <v>52</v>
      </c>
      <c r="V77" s="49" t="s">
        <v>29</v>
      </c>
      <c r="W77" s="49" t="s">
        <v>29</v>
      </c>
      <c r="X77" s="28">
        <v>15</v>
      </c>
      <c r="Y77" s="28">
        <v>51</v>
      </c>
      <c r="Z77" s="49" t="s">
        <v>29</v>
      </c>
      <c r="AA77" s="49" t="s">
        <v>29</v>
      </c>
      <c r="AB77" s="28">
        <v>69</v>
      </c>
      <c r="AC77" s="28">
        <v>329</v>
      </c>
      <c r="AD77" s="49" t="s">
        <v>29</v>
      </c>
      <c r="AE77" s="28">
        <v>10</v>
      </c>
      <c r="AF77" s="28">
        <v>39</v>
      </c>
      <c r="AG77" s="49" t="s">
        <v>29</v>
      </c>
      <c r="AH77" s="28">
        <v>0</v>
      </c>
      <c r="AI77" s="28">
        <v>9</v>
      </c>
      <c r="AJ77" s="49" t="s">
        <v>29</v>
      </c>
      <c r="AK77" s="28">
        <v>45</v>
      </c>
      <c r="AL77" s="28">
        <v>169</v>
      </c>
      <c r="AM77" s="49" t="s">
        <v>29</v>
      </c>
      <c r="AN77" s="22" t="s">
        <v>29</v>
      </c>
      <c r="AO77" s="22" t="s">
        <v>29</v>
      </c>
      <c r="AP77" s="22" t="s">
        <v>29</v>
      </c>
      <c r="AQ77" s="22" t="s">
        <v>29</v>
      </c>
      <c r="AR77" s="22" t="s">
        <v>29</v>
      </c>
      <c r="AS77" s="22" t="s">
        <v>29</v>
      </c>
      <c r="AT77" s="22" t="s">
        <v>29</v>
      </c>
      <c r="AU77" s="22" t="s">
        <v>29</v>
      </c>
      <c r="AV77" s="136"/>
    </row>
    <row r="78" ht="39" customHeight="1" spans="1:48">
      <c r="A78" s="18"/>
      <c r="B78" s="21">
        <v>28</v>
      </c>
      <c r="C78" s="17" t="s">
        <v>225</v>
      </c>
      <c r="D78" s="18" t="s">
        <v>226</v>
      </c>
      <c r="E78" s="43" t="s">
        <v>227</v>
      </c>
      <c r="F78" s="18" t="s">
        <v>172</v>
      </c>
      <c r="G78" s="29">
        <v>10205</v>
      </c>
      <c r="H78" s="52">
        <v>0.4002</v>
      </c>
      <c r="I78" s="81"/>
      <c r="J78" s="82"/>
      <c r="K78" s="99" t="s">
        <v>29</v>
      </c>
      <c r="L78" s="49" t="s">
        <v>29</v>
      </c>
      <c r="M78" s="49" t="s">
        <v>29</v>
      </c>
      <c r="N78" s="49" t="s">
        <v>29</v>
      </c>
      <c r="O78" s="49">
        <v>3000</v>
      </c>
      <c r="P78" s="49">
        <v>1295</v>
      </c>
      <c r="Q78" s="49">
        <v>2950</v>
      </c>
      <c r="R78" s="52">
        <v>0.9833</v>
      </c>
      <c r="S78" s="49">
        <v>3500</v>
      </c>
      <c r="T78" s="49">
        <v>567</v>
      </c>
      <c r="U78" s="49">
        <v>800</v>
      </c>
      <c r="V78" s="52">
        <v>0.2286</v>
      </c>
      <c r="W78" s="49">
        <v>3000</v>
      </c>
      <c r="X78" s="49">
        <v>786</v>
      </c>
      <c r="Y78" s="49">
        <v>1923</v>
      </c>
      <c r="Z78" s="52">
        <v>0.641</v>
      </c>
      <c r="AA78" s="49">
        <v>5500</v>
      </c>
      <c r="AB78" s="49">
        <v>8</v>
      </c>
      <c r="AC78" s="49">
        <v>1310</v>
      </c>
      <c r="AD78" s="52">
        <v>0.2382</v>
      </c>
      <c r="AE78" s="49">
        <v>685</v>
      </c>
      <c r="AF78" s="49">
        <v>2465</v>
      </c>
      <c r="AG78" s="52">
        <v>0.5478</v>
      </c>
      <c r="AH78" s="49">
        <v>83</v>
      </c>
      <c r="AI78" s="49">
        <v>604</v>
      </c>
      <c r="AJ78" s="52">
        <v>0.302</v>
      </c>
      <c r="AK78" s="49">
        <v>1</v>
      </c>
      <c r="AL78" s="49">
        <v>153</v>
      </c>
      <c r="AM78" s="52">
        <v>0.0383</v>
      </c>
      <c r="AN78" s="22" t="s">
        <v>29</v>
      </c>
      <c r="AO78" s="22" t="s">
        <v>29</v>
      </c>
      <c r="AP78" s="22" t="s">
        <v>29</v>
      </c>
      <c r="AQ78" s="22" t="s">
        <v>29</v>
      </c>
      <c r="AR78" s="22" t="s">
        <v>29</v>
      </c>
      <c r="AS78" s="22" t="s">
        <v>29</v>
      </c>
      <c r="AT78" s="22" t="s">
        <v>29</v>
      </c>
      <c r="AU78" s="22" t="s">
        <v>29</v>
      </c>
      <c r="AV78" s="109"/>
    </row>
    <row r="79" ht="39" customHeight="1" spans="1:48">
      <c r="A79" s="18"/>
      <c r="B79" s="21"/>
      <c r="C79" s="17"/>
      <c r="D79" s="18"/>
      <c r="E79" s="43" t="s">
        <v>228</v>
      </c>
      <c r="F79" s="18" t="s">
        <v>172</v>
      </c>
      <c r="G79" s="29">
        <v>7398</v>
      </c>
      <c r="H79" s="52">
        <v>0.4352</v>
      </c>
      <c r="I79" s="81"/>
      <c r="J79" s="82"/>
      <c r="K79" s="99" t="s">
        <v>29</v>
      </c>
      <c r="L79" s="49" t="s">
        <v>29</v>
      </c>
      <c r="M79" s="49" t="s">
        <v>29</v>
      </c>
      <c r="N79" s="49" t="s">
        <v>29</v>
      </c>
      <c r="O79" s="49">
        <v>3000</v>
      </c>
      <c r="P79" s="49">
        <v>1296</v>
      </c>
      <c r="Q79" s="49">
        <v>2950</v>
      </c>
      <c r="R79" s="52">
        <v>0.9833</v>
      </c>
      <c r="S79" s="49">
        <v>1800</v>
      </c>
      <c r="T79" s="49">
        <v>289</v>
      </c>
      <c r="U79" s="49">
        <v>343</v>
      </c>
      <c r="V79" s="52">
        <v>0.1906</v>
      </c>
      <c r="W79" s="49">
        <v>1500</v>
      </c>
      <c r="X79" s="49">
        <v>454</v>
      </c>
      <c r="Y79" s="49">
        <v>1024</v>
      </c>
      <c r="Z79" s="52">
        <v>0.6827</v>
      </c>
      <c r="AA79" s="49">
        <v>4000</v>
      </c>
      <c r="AB79" s="49">
        <v>953</v>
      </c>
      <c r="AC79" s="49">
        <v>1588</v>
      </c>
      <c r="AD79" s="52">
        <v>0.397</v>
      </c>
      <c r="AE79" s="49">
        <v>145</v>
      </c>
      <c r="AF79" s="49">
        <v>1102</v>
      </c>
      <c r="AG79" s="52">
        <v>0.3673</v>
      </c>
      <c r="AH79" s="49">
        <v>57</v>
      </c>
      <c r="AI79" s="49">
        <v>257</v>
      </c>
      <c r="AJ79" s="52">
        <v>0.2142</v>
      </c>
      <c r="AK79" s="49">
        <v>0</v>
      </c>
      <c r="AL79" s="49">
        <v>134</v>
      </c>
      <c r="AM79" s="52">
        <v>0.0536</v>
      </c>
      <c r="AN79" s="22" t="s">
        <v>29</v>
      </c>
      <c r="AO79" s="22" t="s">
        <v>29</v>
      </c>
      <c r="AP79" s="22" t="s">
        <v>29</v>
      </c>
      <c r="AQ79" s="22" t="s">
        <v>29</v>
      </c>
      <c r="AR79" s="22" t="s">
        <v>29</v>
      </c>
      <c r="AS79" s="22" t="s">
        <v>29</v>
      </c>
      <c r="AT79" s="22" t="s">
        <v>29</v>
      </c>
      <c r="AU79" s="22" t="s">
        <v>29</v>
      </c>
      <c r="AV79" s="109"/>
    </row>
    <row r="80" ht="51" customHeight="1" spans="1:48">
      <c r="A80" s="18"/>
      <c r="B80" s="21"/>
      <c r="C80" s="17"/>
      <c r="D80" s="18" t="s">
        <v>229</v>
      </c>
      <c r="E80" s="18"/>
      <c r="F80" s="18" t="s">
        <v>172</v>
      </c>
      <c r="G80" s="29">
        <v>12618</v>
      </c>
      <c r="H80" s="52">
        <v>0.6641</v>
      </c>
      <c r="I80" s="81"/>
      <c r="J80" s="82"/>
      <c r="K80" s="99" t="s">
        <v>29</v>
      </c>
      <c r="L80" s="49" t="s">
        <v>29</v>
      </c>
      <c r="M80" s="49" t="s">
        <v>29</v>
      </c>
      <c r="N80" s="49" t="s">
        <v>29</v>
      </c>
      <c r="O80" s="49">
        <v>2500</v>
      </c>
      <c r="P80" s="49">
        <v>1239</v>
      </c>
      <c r="Q80" s="49">
        <v>2540</v>
      </c>
      <c r="R80" s="52">
        <v>1.016</v>
      </c>
      <c r="S80" s="49">
        <v>2500</v>
      </c>
      <c r="T80" s="49">
        <v>400</v>
      </c>
      <c r="U80" s="49">
        <v>693</v>
      </c>
      <c r="V80" s="52">
        <v>0.2772</v>
      </c>
      <c r="W80" s="49">
        <v>2500</v>
      </c>
      <c r="X80" s="49">
        <v>545</v>
      </c>
      <c r="Y80" s="49">
        <v>1838</v>
      </c>
      <c r="Z80" s="52">
        <v>0.7352</v>
      </c>
      <c r="AA80" s="49">
        <v>3500</v>
      </c>
      <c r="AB80" s="49">
        <v>1035</v>
      </c>
      <c r="AC80" s="49">
        <v>3183</v>
      </c>
      <c r="AD80" s="52">
        <v>0.9094</v>
      </c>
      <c r="AE80" s="49">
        <v>837</v>
      </c>
      <c r="AF80" s="49">
        <v>3644</v>
      </c>
      <c r="AG80" s="52">
        <v>1.4576</v>
      </c>
      <c r="AH80" s="49">
        <v>451</v>
      </c>
      <c r="AI80" s="49">
        <v>720</v>
      </c>
      <c r="AJ80" s="52">
        <v>0.36</v>
      </c>
      <c r="AK80" s="49">
        <v>0</v>
      </c>
      <c r="AL80" s="49">
        <v>0</v>
      </c>
      <c r="AM80" s="52">
        <v>0</v>
      </c>
      <c r="AN80" s="22" t="s">
        <v>29</v>
      </c>
      <c r="AO80" s="22" t="s">
        <v>29</v>
      </c>
      <c r="AP80" s="22" t="s">
        <v>29</v>
      </c>
      <c r="AQ80" s="22" t="s">
        <v>29</v>
      </c>
      <c r="AR80" s="22" t="s">
        <v>29</v>
      </c>
      <c r="AS80" s="22" t="s">
        <v>29</v>
      </c>
      <c r="AT80" s="22" t="s">
        <v>29</v>
      </c>
      <c r="AU80" s="22" t="s">
        <v>29</v>
      </c>
      <c r="AV80" s="109"/>
    </row>
    <row r="81" ht="109.2" spans="1:48">
      <c r="A81" s="9" t="s">
        <v>230</v>
      </c>
      <c r="B81" s="21">
        <v>29</v>
      </c>
      <c r="C81" s="17" t="s">
        <v>231</v>
      </c>
      <c r="D81" s="17" t="s">
        <v>232</v>
      </c>
      <c r="E81" s="17"/>
      <c r="F81" s="18" t="s">
        <v>233</v>
      </c>
      <c r="G81" s="28">
        <v>0.7</v>
      </c>
      <c r="H81" s="44">
        <v>0.7</v>
      </c>
      <c r="I81" s="63" t="s">
        <v>103</v>
      </c>
      <c r="J81" s="75" t="s">
        <v>234</v>
      </c>
      <c r="K81" s="65" t="s">
        <v>29</v>
      </c>
      <c r="L81" s="22" t="s">
        <v>29</v>
      </c>
      <c r="M81" s="22" t="s">
        <v>29</v>
      </c>
      <c r="N81" s="22" t="s">
        <v>29</v>
      </c>
      <c r="O81" s="22" t="s">
        <v>29</v>
      </c>
      <c r="P81" s="22" t="s">
        <v>29</v>
      </c>
      <c r="Q81" s="22" t="s">
        <v>29</v>
      </c>
      <c r="R81" s="22" t="s">
        <v>29</v>
      </c>
      <c r="S81" s="22" t="s">
        <v>29</v>
      </c>
      <c r="T81" s="22" t="s">
        <v>29</v>
      </c>
      <c r="U81" s="22" t="s">
        <v>29</v>
      </c>
      <c r="V81" s="22" t="s">
        <v>29</v>
      </c>
      <c r="W81" s="22" t="s">
        <v>29</v>
      </c>
      <c r="X81" s="22" t="s">
        <v>29</v>
      </c>
      <c r="Y81" s="22" t="s">
        <v>29</v>
      </c>
      <c r="Z81" s="22" t="s">
        <v>29</v>
      </c>
      <c r="AA81" s="22" t="s">
        <v>29</v>
      </c>
      <c r="AB81" s="22" t="s">
        <v>29</v>
      </c>
      <c r="AC81" s="22" t="s">
        <v>29</v>
      </c>
      <c r="AD81" s="22" t="s">
        <v>29</v>
      </c>
      <c r="AE81" s="22" t="s">
        <v>29</v>
      </c>
      <c r="AF81" s="22" t="s">
        <v>29</v>
      </c>
      <c r="AG81" s="22" t="s">
        <v>29</v>
      </c>
      <c r="AH81" s="22" t="s">
        <v>29</v>
      </c>
      <c r="AI81" s="22" t="s">
        <v>29</v>
      </c>
      <c r="AJ81" s="22" t="s">
        <v>29</v>
      </c>
      <c r="AK81" s="22" t="s">
        <v>29</v>
      </c>
      <c r="AL81" s="22" t="s">
        <v>29</v>
      </c>
      <c r="AM81" s="22" t="s">
        <v>29</v>
      </c>
      <c r="AN81" s="22" t="s">
        <v>29</v>
      </c>
      <c r="AO81" s="22" t="s">
        <v>29</v>
      </c>
      <c r="AP81" s="22" t="s">
        <v>29</v>
      </c>
      <c r="AQ81" s="22" t="s">
        <v>29</v>
      </c>
      <c r="AR81" s="22">
        <v>1</v>
      </c>
      <c r="AS81" s="22">
        <v>0.1</v>
      </c>
      <c r="AT81" s="22">
        <v>0.7</v>
      </c>
      <c r="AU81" s="137">
        <v>0.7</v>
      </c>
      <c r="AV81" s="109"/>
    </row>
    <row r="82" ht="81" customHeight="1" spans="1:48">
      <c r="A82" s="118"/>
      <c r="B82" s="21">
        <v>30</v>
      </c>
      <c r="C82" s="17" t="s">
        <v>235</v>
      </c>
      <c r="D82" s="17" t="s">
        <v>236</v>
      </c>
      <c r="E82" s="17"/>
      <c r="F82" s="18" t="s">
        <v>233</v>
      </c>
      <c r="G82" s="19">
        <v>306</v>
      </c>
      <c r="H82" s="119" t="s">
        <v>44</v>
      </c>
      <c r="I82" s="60" t="s">
        <v>237</v>
      </c>
      <c r="J82" s="60" t="s">
        <v>238</v>
      </c>
      <c r="K82" s="61" t="s">
        <v>239</v>
      </c>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109" t="s">
        <v>240</v>
      </c>
    </row>
    <row r="83" ht="23" customHeight="1" spans="1:48">
      <c r="A83" s="26" t="s">
        <v>241</v>
      </c>
      <c r="B83" s="21">
        <v>31</v>
      </c>
      <c r="C83" s="17" t="s">
        <v>242</v>
      </c>
      <c r="D83" s="17" t="s">
        <v>243</v>
      </c>
      <c r="E83" s="17"/>
      <c r="F83" s="18" t="s">
        <v>244</v>
      </c>
      <c r="G83" s="28">
        <v>6.428</v>
      </c>
      <c r="H83" s="31">
        <v>0.0784</v>
      </c>
      <c r="I83" s="49"/>
      <c r="J83" s="128"/>
      <c r="K83" s="65" t="s">
        <v>29</v>
      </c>
      <c r="L83" s="22" t="s">
        <v>29</v>
      </c>
      <c r="M83" s="22" t="s">
        <v>29</v>
      </c>
      <c r="N83" s="22" t="s">
        <v>29</v>
      </c>
      <c r="O83" s="49">
        <v>3.785</v>
      </c>
      <c r="P83" s="49">
        <v>0</v>
      </c>
      <c r="Q83" s="49">
        <v>0</v>
      </c>
      <c r="R83" s="52">
        <v>0</v>
      </c>
      <c r="S83" s="49">
        <v>14.395</v>
      </c>
      <c r="T83" s="49">
        <v>0</v>
      </c>
      <c r="U83" s="49">
        <v>0</v>
      </c>
      <c r="V83" s="52">
        <v>0</v>
      </c>
      <c r="W83" s="49">
        <v>2.85</v>
      </c>
      <c r="X83" s="49">
        <v>0</v>
      </c>
      <c r="Y83" s="49">
        <v>0</v>
      </c>
      <c r="Z83" s="52">
        <v>0</v>
      </c>
      <c r="AA83" s="49">
        <v>35.858</v>
      </c>
      <c r="AB83" s="49">
        <v>2.3</v>
      </c>
      <c r="AC83" s="49">
        <v>2.9</v>
      </c>
      <c r="AD83" s="52">
        <v>0.0809</v>
      </c>
      <c r="AE83" s="49">
        <v>0</v>
      </c>
      <c r="AF83" s="49">
        <v>3.528</v>
      </c>
      <c r="AG83" s="52">
        <v>0.1737</v>
      </c>
      <c r="AH83" s="49">
        <v>0</v>
      </c>
      <c r="AI83" s="49">
        <v>0</v>
      </c>
      <c r="AJ83" s="52">
        <v>0</v>
      </c>
      <c r="AK83" s="49">
        <v>0</v>
      </c>
      <c r="AL83" s="49">
        <v>0</v>
      </c>
      <c r="AM83" s="52">
        <v>0</v>
      </c>
      <c r="AN83" s="22" t="s">
        <v>29</v>
      </c>
      <c r="AO83" s="22" t="s">
        <v>29</v>
      </c>
      <c r="AP83" s="22" t="s">
        <v>29</v>
      </c>
      <c r="AQ83" s="22" t="s">
        <v>29</v>
      </c>
      <c r="AR83" s="22" t="s">
        <v>29</v>
      </c>
      <c r="AS83" s="22" t="s">
        <v>29</v>
      </c>
      <c r="AT83" s="22" t="s">
        <v>29</v>
      </c>
      <c r="AU83" s="22" t="s">
        <v>29</v>
      </c>
      <c r="AV83" s="109"/>
    </row>
    <row r="84" ht="23" customHeight="1" spans="1:48">
      <c r="A84" s="30"/>
      <c r="B84" s="21"/>
      <c r="C84" s="17"/>
      <c r="D84" s="17" t="s">
        <v>245</v>
      </c>
      <c r="E84" s="17"/>
      <c r="F84" s="18" t="s">
        <v>244</v>
      </c>
      <c r="G84" s="28">
        <v>23.91</v>
      </c>
      <c r="H84" s="31">
        <v>0.0674</v>
      </c>
      <c r="I84" s="81"/>
      <c r="J84" s="82"/>
      <c r="K84" s="65" t="s">
        <v>29</v>
      </c>
      <c r="L84" s="22" t="s">
        <v>29</v>
      </c>
      <c r="M84" s="22" t="s">
        <v>29</v>
      </c>
      <c r="N84" s="22" t="s">
        <v>29</v>
      </c>
      <c r="O84" s="22" t="s">
        <v>29</v>
      </c>
      <c r="P84" s="22" t="s">
        <v>29</v>
      </c>
      <c r="Q84" s="22" t="s">
        <v>29</v>
      </c>
      <c r="R84" s="22" t="s">
        <v>29</v>
      </c>
      <c r="S84" s="49">
        <v>110.504</v>
      </c>
      <c r="T84" s="49">
        <v>1.914</v>
      </c>
      <c r="U84" s="49">
        <v>9.8</v>
      </c>
      <c r="V84" s="52">
        <v>0.0887</v>
      </c>
      <c r="W84" s="22" t="s">
        <v>29</v>
      </c>
      <c r="X84" s="22" t="s">
        <v>29</v>
      </c>
      <c r="Y84" s="22" t="s">
        <v>29</v>
      </c>
      <c r="Z84" s="22" t="s">
        <v>29</v>
      </c>
      <c r="AA84" s="49">
        <v>121.186</v>
      </c>
      <c r="AB84" s="49">
        <v>0</v>
      </c>
      <c r="AC84" s="49">
        <v>7.07</v>
      </c>
      <c r="AD84" s="52">
        <v>0.0583</v>
      </c>
      <c r="AE84" s="49">
        <v>0</v>
      </c>
      <c r="AF84" s="49">
        <v>0</v>
      </c>
      <c r="AG84" s="52">
        <v>0</v>
      </c>
      <c r="AH84" s="49">
        <v>7.04</v>
      </c>
      <c r="AI84" s="49">
        <v>7.04</v>
      </c>
      <c r="AJ84" s="133">
        <v>0.118</v>
      </c>
      <c r="AK84" s="49">
        <v>0</v>
      </c>
      <c r="AL84" s="49">
        <v>0</v>
      </c>
      <c r="AM84" s="52">
        <v>0</v>
      </c>
      <c r="AN84" s="22" t="s">
        <v>29</v>
      </c>
      <c r="AO84" s="22" t="s">
        <v>29</v>
      </c>
      <c r="AP84" s="22" t="s">
        <v>29</v>
      </c>
      <c r="AQ84" s="22" t="s">
        <v>29</v>
      </c>
      <c r="AR84" s="22" t="s">
        <v>29</v>
      </c>
      <c r="AS84" s="22" t="s">
        <v>29</v>
      </c>
      <c r="AT84" s="22" t="s">
        <v>29</v>
      </c>
      <c r="AU84" s="22" t="s">
        <v>29</v>
      </c>
      <c r="AV84" s="109"/>
    </row>
    <row r="85" ht="23" customHeight="1" spans="1:48">
      <c r="A85" s="30"/>
      <c r="B85" s="21"/>
      <c r="C85" s="17"/>
      <c r="D85" s="17" t="s">
        <v>246</v>
      </c>
      <c r="E85" s="17"/>
      <c r="F85" s="18" t="s">
        <v>244</v>
      </c>
      <c r="G85" s="28">
        <v>0</v>
      </c>
      <c r="H85" s="31">
        <v>0</v>
      </c>
      <c r="I85" s="81"/>
      <c r="J85" s="82"/>
      <c r="K85" s="65" t="s">
        <v>29</v>
      </c>
      <c r="L85" s="22" t="s">
        <v>29</v>
      </c>
      <c r="M85" s="22" t="s">
        <v>29</v>
      </c>
      <c r="N85" s="22" t="s">
        <v>29</v>
      </c>
      <c r="O85" s="49">
        <v>9.158</v>
      </c>
      <c r="P85" s="49">
        <v>0</v>
      </c>
      <c r="Q85" s="49">
        <v>0</v>
      </c>
      <c r="R85" s="52">
        <v>0</v>
      </c>
      <c r="S85" s="49">
        <v>53.823</v>
      </c>
      <c r="T85" s="49">
        <v>0</v>
      </c>
      <c r="U85" s="49">
        <v>0</v>
      </c>
      <c r="V85" s="52">
        <v>0</v>
      </c>
      <c r="W85" s="49">
        <v>18.145</v>
      </c>
      <c r="X85" s="49">
        <v>0</v>
      </c>
      <c r="Y85" s="49">
        <v>0</v>
      </c>
      <c r="Z85" s="52">
        <v>0</v>
      </c>
      <c r="AA85" s="49">
        <v>82.19</v>
      </c>
      <c r="AB85" s="49">
        <v>0</v>
      </c>
      <c r="AC85" s="49">
        <v>0</v>
      </c>
      <c r="AD85" s="52">
        <v>0</v>
      </c>
      <c r="AE85" s="49">
        <v>0</v>
      </c>
      <c r="AF85" s="49">
        <v>0</v>
      </c>
      <c r="AG85" s="52">
        <v>0</v>
      </c>
      <c r="AH85" s="49">
        <v>0</v>
      </c>
      <c r="AI85" s="49">
        <v>0</v>
      </c>
      <c r="AJ85" s="52">
        <v>0</v>
      </c>
      <c r="AK85" s="49">
        <v>0</v>
      </c>
      <c r="AL85" s="49">
        <v>0</v>
      </c>
      <c r="AM85" s="52">
        <v>0</v>
      </c>
      <c r="AN85" s="22" t="s">
        <v>29</v>
      </c>
      <c r="AO85" s="22" t="s">
        <v>29</v>
      </c>
      <c r="AP85" s="22" t="s">
        <v>29</v>
      </c>
      <c r="AQ85" s="22" t="s">
        <v>29</v>
      </c>
      <c r="AR85" s="22" t="s">
        <v>29</v>
      </c>
      <c r="AS85" s="22" t="s">
        <v>29</v>
      </c>
      <c r="AT85" s="22" t="s">
        <v>29</v>
      </c>
      <c r="AU85" s="22" t="s">
        <v>29</v>
      </c>
      <c r="AV85" s="109"/>
    </row>
    <row r="86" ht="68" customHeight="1" spans="1:48">
      <c r="A86" s="30"/>
      <c r="B86" s="21"/>
      <c r="C86" s="17"/>
      <c r="D86" s="17" t="s">
        <v>247</v>
      </c>
      <c r="E86" s="17"/>
      <c r="F86" s="18" t="s">
        <v>244</v>
      </c>
      <c r="G86" s="28" t="s">
        <v>248</v>
      </c>
      <c r="H86" s="28" t="s">
        <v>249</v>
      </c>
      <c r="I86" s="81"/>
      <c r="J86" s="82"/>
      <c r="K86" s="65" t="s">
        <v>29</v>
      </c>
      <c r="L86" s="22" t="s">
        <v>29</v>
      </c>
      <c r="M86" s="22" t="s">
        <v>29</v>
      </c>
      <c r="N86" s="22" t="s">
        <v>29</v>
      </c>
      <c r="O86" s="65" t="s">
        <v>29</v>
      </c>
      <c r="P86" s="22" t="s">
        <v>29</v>
      </c>
      <c r="Q86" s="22" t="s">
        <v>29</v>
      </c>
      <c r="R86" s="22" t="s">
        <v>29</v>
      </c>
      <c r="S86" s="65" t="s">
        <v>29</v>
      </c>
      <c r="T86" s="22" t="s">
        <v>29</v>
      </c>
      <c r="U86" s="22" t="s">
        <v>29</v>
      </c>
      <c r="V86" s="22" t="s">
        <v>29</v>
      </c>
      <c r="W86" s="65" t="s">
        <v>29</v>
      </c>
      <c r="X86" s="22" t="s">
        <v>29</v>
      </c>
      <c r="Y86" s="22" t="s">
        <v>29</v>
      </c>
      <c r="Z86" s="22" t="s">
        <v>29</v>
      </c>
      <c r="AA86" s="65" t="s">
        <v>29</v>
      </c>
      <c r="AB86" s="22" t="s">
        <v>29</v>
      </c>
      <c r="AC86" s="22" t="s">
        <v>29</v>
      </c>
      <c r="AD86" s="22" t="s">
        <v>29</v>
      </c>
      <c r="AE86" s="22" t="s">
        <v>29</v>
      </c>
      <c r="AF86" s="22" t="s">
        <v>29</v>
      </c>
      <c r="AG86" s="22" t="s">
        <v>29</v>
      </c>
      <c r="AH86" s="49">
        <v>0.3</v>
      </c>
      <c r="AI86" s="49">
        <v>1</v>
      </c>
      <c r="AJ86" s="52">
        <v>1</v>
      </c>
      <c r="AK86" s="49">
        <v>0.2</v>
      </c>
      <c r="AL86" s="49">
        <v>0.8</v>
      </c>
      <c r="AM86" s="52">
        <v>0.8</v>
      </c>
      <c r="AN86" s="22" t="s">
        <v>29</v>
      </c>
      <c r="AO86" s="22" t="s">
        <v>29</v>
      </c>
      <c r="AP86" s="22" t="s">
        <v>29</v>
      </c>
      <c r="AQ86" s="22" t="s">
        <v>29</v>
      </c>
      <c r="AR86" s="22" t="s">
        <v>29</v>
      </c>
      <c r="AS86" s="22" t="s">
        <v>29</v>
      </c>
      <c r="AT86" s="22" t="s">
        <v>29</v>
      </c>
      <c r="AU86" s="22" t="s">
        <v>29</v>
      </c>
      <c r="AV86" s="109"/>
    </row>
    <row r="87" ht="36.75" customHeight="1" spans="1:48">
      <c r="A87" s="30"/>
      <c r="B87" s="21">
        <v>32</v>
      </c>
      <c r="C87" s="17" t="s">
        <v>250</v>
      </c>
      <c r="D87" s="17" t="s">
        <v>251</v>
      </c>
      <c r="E87" s="17"/>
      <c r="F87" s="18" t="s">
        <v>252</v>
      </c>
      <c r="G87" s="28">
        <v>11720</v>
      </c>
      <c r="H87" s="31">
        <v>0.4784</v>
      </c>
      <c r="I87" s="90" t="s">
        <v>103</v>
      </c>
      <c r="J87" s="55" t="s">
        <v>253</v>
      </c>
      <c r="K87" s="49">
        <v>5000</v>
      </c>
      <c r="L87" s="49">
        <v>1457</v>
      </c>
      <c r="M87" s="49">
        <v>2325</v>
      </c>
      <c r="N87" s="52">
        <v>0.465</v>
      </c>
      <c r="O87" s="28">
        <v>4500</v>
      </c>
      <c r="P87" s="28">
        <v>200</v>
      </c>
      <c r="Q87" s="28">
        <v>1694</v>
      </c>
      <c r="R87" s="31">
        <v>0.3764</v>
      </c>
      <c r="S87" s="28">
        <v>3500</v>
      </c>
      <c r="T87" s="28">
        <v>666</v>
      </c>
      <c r="U87" s="28">
        <v>1890</v>
      </c>
      <c r="V87" s="31">
        <v>0.54</v>
      </c>
      <c r="W87" s="28">
        <v>3000</v>
      </c>
      <c r="X87" s="28">
        <v>218</v>
      </c>
      <c r="Y87" s="28">
        <v>1642</v>
      </c>
      <c r="Z87" s="31">
        <v>0.5473</v>
      </c>
      <c r="AA87" s="28">
        <v>2600</v>
      </c>
      <c r="AB87" s="28">
        <v>0</v>
      </c>
      <c r="AC87" s="28">
        <v>1820</v>
      </c>
      <c r="AD87" s="31">
        <v>0.7</v>
      </c>
      <c r="AE87" s="28">
        <v>128</v>
      </c>
      <c r="AF87" s="28">
        <v>860</v>
      </c>
      <c r="AG87" s="31">
        <v>0.5375</v>
      </c>
      <c r="AH87" s="28">
        <v>27</v>
      </c>
      <c r="AI87" s="28">
        <v>385</v>
      </c>
      <c r="AJ87" s="31">
        <v>0.55</v>
      </c>
      <c r="AK87" s="28">
        <v>201</v>
      </c>
      <c r="AL87" s="28">
        <v>561</v>
      </c>
      <c r="AM87" s="31">
        <v>0.3506</v>
      </c>
      <c r="AN87" s="49" t="s">
        <v>29</v>
      </c>
      <c r="AO87" s="49" t="s">
        <v>29</v>
      </c>
      <c r="AP87" s="49" t="s">
        <v>29</v>
      </c>
      <c r="AQ87" s="49" t="s">
        <v>29</v>
      </c>
      <c r="AR87" s="49">
        <v>2000</v>
      </c>
      <c r="AS87" s="49">
        <v>375</v>
      </c>
      <c r="AT87" s="49">
        <v>543</v>
      </c>
      <c r="AU87" s="52">
        <v>0.2715</v>
      </c>
      <c r="AV87" s="109"/>
    </row>
    <row r="88" ht="78.75" customHeight="1" spans="1:48">
      <c r="A88" s="118"/>
      <c r="B88" s="21"/>
      <c r="C88" s="17"/>
      <c r="D88" s="17" t="s">
        <v>254</v>
      </c>
      <c r="E88" s="17"/>
      <c r="F88" s="18" t="s">
        <v>252</v>
      </c>
      <c r="G88" s="28">
        <v>3372</v>
      </c>
      <c r="H88" s="31">
        <v>1.124</v>
      </c>
      <c r="I88" s="24"/>
      <c r="J88" s="57"/>
      <c r="K88" s="49">
        <v>500</v>
      </c>
      <c r="L88" s="49">
        <v>180</v>
      </c>
      <c r="M88" s="49">
        <v>297</v>
      </c>
      <c r="N88" s="52">
        <v>0.594</v>
      </c>
      <c r="O88" s="28">
        <v>200</v>
      </c>
      <c r="P88" s="28">
        <v>0</v>
      </c>
      <c r="Q88" s="28">
        <v>353</v>
      </c>
      <c r="R88" s="31">
        <v>1.765</v>
      </c>
      <c r="S88" s="28">
        <v>300</v>
      </c>
      <c r="T88" s="28">
        <v>207</v>
      </c>
      <c r="U88" s="28">
        <v>307</v>
      </c>
      <c r="V88" s="31">
        <v>1.0233</v>
      </c>
      <c r="W88" s="28">
        <v>900</v>
      </c>
      <c r="X88" s="28">
        <v>0</v>
      </c>
      <c r="Y88" s="28">
        <v>774</v>
      </c>
      <c r="Z88" s="31">
        <v>0.86</v>
      </c>
      <c r="AA88" s="28">
        <v>300</v>
      </c>
      <c r="AB88" s="28">
        <v>0</v>
      </c>
      <c r="AC88" s="28">
        <v>218</v>
      </c>
      <c r="AD88" s="31">
        <v>0.7267</v>
      </c>
      <c r="AE88" s="28">
        <v>128</v>
      </c>
      <c r="AF88" s="28">
        <v>238</v>
      </c>
      <c r="AG88" s="31">
        <v>1.19</v>
      </c>
      <c r="AH88" s="28">
        <v>27</v>
      </c>
      <c r="AI88" s="28">
        <v>260</v>
      </c>
      <c r="AJ88" s="31">
        <v>1.3</v>
      </c>
      <c r="AK88" s="28">
        <v>190</v>
      </c>
      <c r="AL88" s="28">
        <v>550</v>
      </c>
      <c r="AM88" s="31">
        <v>2.75</v>
      </c>
      <c r="AN88" s="49" t="s">
        <v>29</v>
      </c>
      <c r="AO88" s="49" t="s">
        <v>29</v>
      </c>
      <c r="AP88" s="49" t="s">
        <v>29</v>
      </c>
      <c r="AQ88" s="49" t="s">
        <v>29</v>
      </c>
      <c r="AR88" s="49">
        <v>200</v>
      </c>
      <c r="AS88" s="49">
        <v>375</v>
      </c>
      <c r="AT88" s="49">
        <v>375</v>
      </c>
      <c r="AU88" s="52">
        <v>1.875</v>
      </c>
      <c r="AV88" s="109"/>
    </row>
    <row r="89" ht="89" customHeight="1" spans="1:48">
      <c r="A89" s="26" t="s">
        <v>255</v>
      </c>
      <c r="B89" s="21">
        <v>33</v>
      </c>
      <c r="C89" s="17" t="s">
        <v>256</v>
      </c>
      <c r="D89" s="17" t="s">
        <v>257</v>
      </c>
      <c r="E89" s="17"/>
      <c r="F89" s="18" t="s">
        <v>258</v>
      </c>
      <c r="G89" s="22" t="s">
        <v>29</v>
      </c>
      <c r="H89" s="22" t="s">
        <v>29</v>
      </c>
      <c r="I89" s="85"/>
      <c r="J89" s="85"/>
      <c r="K89" s="85" t="s">
        <v>259</v>
      </c>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109" t="s">
        <v>260</v>
      </c>
    </row>
    <row r="90" ht="70" customHeight="1" spans="1:48">
      <c r="A90" s="15"/>
      <c r="B90" s="21">
        <v>34</v>
      </c>
      <c r="C90" s="17" t="s">
        <v>261</v>
      </c>
      <c r="D90" s="17" t="s">
        <v>262</v>
      </c>
      <c r="E90" s="17"/>
      <c r="F90" s="18" t="s">
        <v>258</v>
      </c>
      <c r="G90" s="120"/>
      <c r="H90" s="120"/>
      <c r="I90" s="120"/>
      <c r="J90" s="85"/>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9"/>
      <c r="AT90" s="19"/>
      <c r="AU90" s="19"/>
      <c r="AV90" s="109" t="s">
        <v>263</v>
      </c>
    </row>
    <row r="91" ht="124.8" spans="1:48">
      <c r="A91" s="15"/>
      <c r="B91" s="21">
        <v>35</v>
      </c>
      <c r="C91" s="17" t="s">
        <v>264</v>
      </c>
      <c r="D91" s="17" t="s">
        <v>265</v>
      </c>
      <c r="E91" s="17"/>
      <c r="F91" s="18" t="s">
        <v>258</v>
      </c>
      <c r="G91" s="19">
        <v>212</v>
      </c>
      <c r="H91" s="35">
        <v>0.3046</v>
      </c>
      <c r="I91" s="22" t="s">
        <v>103</v>
      </c>
      <c r="J91" s="85" t="s">
        <v>266</v>
      </c>
      <c r="K91" s="22" t="s">
        <v>29</v>
      </c>
      <c r="L91" s="22" t="s">
        <v>29</v>
      </c>
      <c r="M91" s="22" t="s">
        <v>29</v>
      </c>
      <c r="N91" s="22" t="s">
        <v>29</v>
      </c>
      <c r="O91" s="22">
        <v>41</v>
      </c>
      <c r="P91" s="22">
        <v>20</v>
      </c>
      <c r="Q91" s="22">
        <v>41</v>
      </c>
      <c r="R91" s="76">
        <v>1</v>
      </c>
      <c r="S91" s="22">
        <v>79</v>
      </c>
      <c r="T91" s="22">
        <v>4</v>
      </c>
      <c r="U91" s="22">
        <v>28</v>
      </c>
      <c r="V91" s="76">
        <v>0.3544</v>
      </c>
      <c r="W91" s="22">
        <v>48</v>
      </c>
      <c r="X91" s="22">
        <v>3</v>
      </c>
      <c r="Y91" s="22">
        <v>34</v>
      </c>
      <c r="Z91" s="76">
        <v>0.7083</v>
      </c>
      <c r="AA91" s="22">
        <v>182</v>
      </c>
      <c r="AB91" s="22">
        <v>8</v>
      </c>
      <c r="AC91" s="22">
        <v>47</v>
      </c>
      <c r="AD91" s="76">
        <v>0.258</v>
      </c>
      <c r="AE91" s="22">
        <v>0</v>
      </c>
      <c r="AF91" s="22">
        <v>26</v>
      </c>
      <c r="AG91" s="76">
        <v>0.1699</v>
      </c>
      <c r="AH91" s="22">
        <v>0</v>
      </c>
      <c r="AI91" s="22">
        <v>10</v>
      </c>
      <c r="AJ91" s="76">
        <v>0.1515</v>
      </c>
      <c r="AK91" s="22">
        <v>0</v>
      </c>
      <c r="AL91" s="22">
        <v>26</v>
      </c>
      <c r="AM91" s="76">
        <v>0.2167</v>
      </c>
      <c r="AN91" s="22" t="s">
        <v>29</v>
      </c>
      <c r="AO91" s="22" t="s">
        <v>29</v>
      </c>
      <c r="AP91" s="22" t="s">
        <v>29</v>
      </c>
      <c r="AQ91" s="22" t="s">
        <v>29</v>
      </c>
      <c r="AR91" s="22">
        <v>16</v>
      </c>
      <c r="AS91" s="22">
        <v>0</v>
      </c>
      <c r="AT91" s="22">
        <v>0</v>
      </c>
      <c r="AU91" s="137">
        <v>0</v>
      </c>
      <c r="AV91" s="109"/>
    </row>
    <row r="92" ht="32" customHeight="1" spans="1:48">
      <c r="A92" s="18" t="s">
        <v>267</v>
      </c>
      <c r="B92" s="21">
        <v>36</v>
      </c>
      <c r="C92" s="17" t="s">
        <v>268</v>
      </c>
      <c r="D92" s="17" t="s">
        <v>269</v>
      </c>
      <c r="E92" s="17"/>
      <c r="F92" s="18" t="s">
        <v>270</v>
      </c>
      <c r="G92" s="19">
        <v>437</v>
      </c>
      <c r="H92" s="35">
        <v>0.3039</v>
      </c>
      <c r="I92" s="78"/>
      <c r="J92" s="129"/>
      <c r="K92" s="22" t="s">
        <v>29</v>
      </c>
      <c r="L92" s="22" t="s">
        <v>29</v>
      </c>
      <c r="M92" s="22" t="s">
        <v>29</v>
      </c>
      <c r="N92" s="22" t="s">
        <v>29</v>
      </c>
      <c r="O92" s="22">
        <v>188</v>
      </c>
      <c r="P92" s="22">
        <v>16</v>
      </c>
      <c r="Q92" s="22">
        <v>72</v>
      </c>
      <c r="R92" s="76">
        <v>0.383</v>
      </c>
      <c r="S92" s="22">
        <v>229</v>
      </c>
      <c r="T92" s="22">
        <v>0</v>
      </c>
      <c r="U92" s="22">
        <v>57</v>
      </c>
      <c r="V92" s="76">
        <v>0.2489</v>
      </c>
      <c r="W92" s="22">
        <v>190</v>
      </c>
      <c r="X92" s="22">
        <v>0</v>
      </c>
      <c r="Y92" s="22">
        <v>50</v>
      </c>
      <c r="Z92" s="76">
        <v>0.2632</v>
      </c>
      <c r="AA92" s="22">
        <v>201</v>
      </c>
      <c r="AB92" s="22">
        <v>8</v>
      </c>
      <c r="AC92" s="22">
        <v>63</v>
      </c>
      <c r="AD92" s="76">
        <v>0.3134</v>
      </c>
      <c r="AE92" s="22">
        <v>0</v>
      </c>
      <c r="AF92" s="22">
        <v>41</v>
      </c>
      <c r="AG92" s="76">
        <v>0.2611</v>
      </c>
      <c r="AH92" s="22">
        <v>0</v>
      </c>
      <c r="AI92" s="22">
        <v>49</v>
      </c>
      <c r="AJ92" s="76">
        <v>0.3224</v>
      </c>
      <c r="AK92" s="22">
        <v>0</v>
      </c>
      <c r="AL92" s="22">
        <v>67</v>
      </c>
      <c r="AM92" s="76">
        <v>0.2926</v>
      </c>
      <c r="AN92" s="22">
        <v>50</v>
      </c>
      <c r="AO92" s="22">
        <v>0</v>
      </c>
      <c r="AP92" s="22">
        <v>13</v>
      </c>
      <c r="AQ92" s="76">
        <v>0.26</v>
      </c>
      <c r="AR92" s="22">
        <v>42</v>
      </c>
      <c r="AS92" s="22">
        <v>0</v>
      </c>
      <c r="AT92" s="22">
        <v>25</v>
      </c>
      <c r="AU92" s="76">
        <v>0.5952</v>
      </c>
      <c r="AV92" s="109"/>
    </row>
    <row r="93" ht="47" customHeight="1" spans="1:48">
      <c r="A93" s="18"/>
      <c r="B93" s="21"/>
      <c r="C93" s="17"/>
      <c r="D93" s="17" t="s">
        <v>271</v>
      </c>
      <c r="E93" s="17"/>
      <c r="F93" s="18" t="s">
        <v>270</v>
      </c>
      <c r="G93" s="121"/>
      <c r="H93" s="121"/>
      <c r="I93" s="50"/>
      <c r="J93" s="84"/>
      <c r="K93" s="22" t="s">
        <v>29</v>
      </c>
      <c r="L93" s="22" t="s">
        <v>29</v>
      </c>
      <c r="M93" s="22" t="s">
        <v>29</v>
      </c>
      <c r="N93" s="22" t="s">
        <v>29</v>
      </c>
      <c r="O93" s="22" t="s">
        <v>29</v>
      </c>
      <c r="P93" s="22" t="s">
        <v>29</v>
      </c>
      <c r="Q93" s="22" t="s">
        <v>29</v>
      </c>
      <c r="R93" s="22" t="s">
        <v>29</v>
      </c>
      <c r="S93" s="22">
        <v>50</v>
      </c>
      <c r="T93" s="22"/>
      <c r="U93" s="22"/>
      <c r="V93" s="22"/>
      <c r="W93" s="22">
        <v>60</v>
      </c>
      <c r="X93" s="22"/>
      <c r="Y93" s="22"/>
      <c r="Z93" s="22"/>
      <c r="AA93" s="22">
        <v>60</v>
      </c>
      <c r="AB93" s="22"/>
      <c r="AC93" s="22"/>
      <c r="AD93" s="22"/>
      <c r="AE93" s="22"/>
      <c r="AF93" s="22"/>
      <c r="AG93" s="22"/>
      <c r="AH93" s="22"/>
      <c r="AI93" s="22"/>
      <c r="AJ93" s="22"/>
      <c r="AK93" s="22"/>
      <c r="AL93" s="22"/>
      <c r="AM93" s="22"/>
      <c r="AN93" s="22">
        <v>50</v>
      </c>
      <c r="AO93" s="22"/>
      <c r="AP93" s="22"/>
      <c r="AQ93" s="22"/>
      <c r="AR93" s="22" t="s">
        <v>29</v>
      </c>
      <c r="AS93" s="22" t="s">
        <v>29</v>
      </c>
      <c r="AT93" s="22" t="s">
        <v>29</v>
      </c>
      <c r="AU93" s="22" t="s">
        <v>29</v>
      </c>
      <c r="AV93" s="109"/>
    </row>
    <row r="94" ht="188" customHeight="1" spans="1:48">
      <c r="A94" s="18"/>
      <c r="B94" s="21">
        <v>37</v>
      </c>
      <c r="C94" s="17" t="s">
        <v>272</v>
      </c>
      <c r="D94" s="17" t="s">
        <v>273</v>
      </c>
      <c r="E94" s="17"/>
      <c r="F94" s="122" t="s">
        <v>270</v>
      </c>
      <c r="G94" s="60" t="s">
        <v>274</v>
      </c>
      <c r="H94" s="49" t="s">
        <v>44</v>
      </c>
      <c r="I94" s="130"/>
      <c r="J94" s="85"/>
      <c r="K94" s="19"/>
      <c r="L94" s="19"/>
      <c r="M94" s="19"/>
      <c r="N94" s="19"/>
      <c r="O94" s="19">
        <v>7</v>
      </c>
      <c r="P94" s="19"/>
      <c r="Q94" s="19"/>
      <c r="R94" s="19"/>
      <c r="S94" s="19">
        <v>6.5</v>
      </c>
      <c r="T94" s="19"/>
      <c r="U94" s="19"/>
      <c r="V94" s="19"/>
      <c r="W94" s="19">
        <v>8</v>
      </c>
      <c r="X94" s="19"/>
      <c r="Y94" s="19"/>
      <c r="Z94" s="19"/>
      <c r="AA94" s="19">
        <v>47.5</v>
      </c>
      <c r="AB94" s="19"/>
      <c r="AC94" s="19"/>
      <c r="AD94" s="19"/>
      <c r="AE94" s="19"/>
      <c r="AF94" s="19"/>
      <c r="AG94" s="19"/>
      <c r="AH94" s="19"/>
      <c r="AI94" s="19"/>
      <c r="AJ94" s="19"/>
      <c r="AK94" s="19"/>
      <c r="AL94" s="19"/>
      <c r="AM94" s="19"/>
      <c r="AN94" s="19"/>
      <c r="AO94" s="19"/>
      <c r="AP94" s="19"/>
      <c r="AQ94" s="19"/>
      <c r="AR94" s="19">
        <v>2.5</v>
      </c>
      <c r="AS94" s="19"/>
      <c r="AT94" s="19"/>
      <c r="AU94" s="19"/>
      <c r="AV94" s="109" t="s">
        <v>275</v>
      </c>
    </row>
    <row r="95" ht="54" customHeight="1" spans="1:48">
      <c r="A95" s="18"/>
      <c r="B95" s="21">
        <v>38</v>
      </c>
      <c r="C95" s="17" t="s">
        <v>276</v>
      </c>
      <c r="D95" s="17" t="s">
        <v>277</v>
      </c>
      <c r="E95" s="17"/>
      <c r="F95" s="18" t="s">
        <v>252</v>
      </c>
      <c r="G95" s="13">
        <v>25</v>
      </c>
      <c r="H95" s="14">
        <v>0.4386</v>
      </c>
      <c r="I95" s="75" t="s">
        <v>278</v>
      </c>
      <c r="J95" s="64"/>
      <c r="K95" s="49" t="s">
        <v>29</v>
      </c>
      <c r="L95" s="49" t="s">
        <v>29</v>
      </c>
      <c r="M95" s="49" t="s">
        <v>29</v>
      </c>
      <c r="N95" s="49" t="s">
        <v>29</v>
      </c>
      <c r="O95" s="49">
        <v>32</v>
      </c>
      <c r="P95" s="49">
        <v>0</v>
      </c>
      <c r="Q95" s="49">
        <v>0</v>
      </c>
      <c r="R95" s="52">
        <v>0</v>
      </c>
      <c r="S95" s="49">
        <v>13</v>
      </c>
      <c r="T95" s="49">
        <v>13</v>
      </c>
      <c r="U95" s="49">
        <v>13</v>
      </c>
      <c r="V95" s="52">
        <v>1</v>
      </c>
      <c r="W95" s="49" t="s">
        <v>29</v>
      </c>
      <c r="X95" s="49" t="s">
        <v>29</v>
      </c>
      <c r="Y95" s="49" t="s">
        <v>29</v>
      </c>
      <c r="Z95" s="49" t="s">
        <v>29</v>
      </c>
      <c r="AA95" s="49" t="s">
        <v>29</v>
      </c>
      <c r="AB95" s="49" t="s">
        <v>29</v>
      </c>
      <c r="AC95" s="49" t="s">
        <v>29</v>
      </c>
      <c r="AD95" s="49" t="s">
        <v>29</v>
      </c>
      <c r="AE95" s="49">
        <v>12</v>
      </c>
      <c r="AF95" s="49">
        <v>12</v>
      </c>
      <c r="AG95" s="52">
        <v>1</v>
      </c>
      <c r="AH95" s="49" t="s">
        <v>29</v>
      </c>
      <c r="AI95" s="49" t="s">
        <v>29</v>
      </c>
      <c r="AJ95" s="49" t="s">
        <v>29</v>
      </c>
      <c r="AK95" s="49" t="s">
        <v>29</v>
      </c>
      <c r="AL95" s="49" t="s">
        <v>29</v>
      </c>
      <c r="AM95" s="49" t="s">
        <v>29</v>
      </c>
      <c r="AN95" s="49" t="s">
        <v>29</v>
      </c>
      <c r="AO95" s="49" t="s">
        <v>29</v>
      </c>
      <c r="AP95" s="49" t="s">
        <v>29</v>
      </c>
      <c r="AQ95" s="49" t="s">
        <v>29</v>
      </c>
      <c r="AR95" s="49" t="s">
        <v>29</v>
      </c>
      <c r="AS95" s="49" t="s">
        <v>29</v>
      </c>
      <c r="AT95" s="49" t="s">
        <v>29</v>
      </c>
      <c r="AU95" s="49" t="s">
        <v>29</v>
      </c>
      <c r="AV95" s="109"/>
    </row>
    <row r="96" ht="54" customHeight="1" spans="1:48">
      <c r="A96" s="18"/>
      <c r="B96" s="21"/>
      <c r="C96" s="17"/>
      <c r="D96" s="17" t="s">
        <v>279</v>
      </c>
      <c r="E96" s="17"/>
      <c r="F96" s="18" t="s">
        <v>252</v>
      </c>
      <c r="G96" s="28">
        <v>9</v>
      </c>
      <c r="H96" s="31">
        <v>0.3214</v>
      </c>
      <c r="I96" s="131"/>
      <c r="J96" s="57"/>
      <c r="K96" s="49" t="s">
        <v>29</v>
      </c>
      <c r="L96" s="49" t="s">
        <v>29</v>
      </c>
      <c r="M96" s="49" t="s">
        <v>29</v>
      </c>
      <c r="N96" s="49" t="s">
        <v>29</v>
      </c>
      <c r="O96" s="49">
        <v>4</v>
      </c>
      <c r="P96" s="49">
        <v>2</v>
      </c>
      <c r="Q96" s="49">
        <v>2</v>
      </c>
      <c r="R96" s="52">
        <v>0.5</v>
      </c>
      <c r="S96" s="49">
        <v>14</v>
      </c>
      <c r="T96" s="49">
        <v>4</v>
      </c>
      <c r="U96" s="49">
        <v>4</v>
      </c>
      <c r="V96" s="52">
        <v>0.2857</v>
      </c>
      <c r="W96" s="49">
        <v>3</v>
      </c>
      <c r="X96" s="49">
        <v>1</v>
      </c>
      <c r="Y96" s="49">
        <v>1</v>
      </c>
      <c r="Z96" s="52">
        <v>0.3333</v>
      </c>
      <c r="AA96" s="49">
        <v>1</v>
      </c>
      <c r="AB96" s="49">
        <v>0</v>
      </c>
      <c r="AC96" s="49">
        <v>0</v>
      </c>
      <c r="AD96" s="52">
        <v>0</v>
      </c>
      <c r="AE96" s="49">
        <v>1</v>
      </c>
      <c r="AF96" s="49">
        <v>1</v>
      </c>
      <c r="AG96" s="52">
        <v>0.5</v>
      </c>
      <c r="AH96" s="49">
        <v>0</v>
      </c>
      <c r="AI96" s="49">
        <v>0</v>
      </c>
      <c r="AJ96" s="52">
        <v>0</v>
      </c>
      <c r="AK96" s="49">
        <v>1</v>
      </c>
      <c r="AL96" s="49">
        <v>1</v>
      </c>
      <c r="AM96" s="52">
        <v>0.3333</v>
      </c>
      <c r="AN96" s="49" t="s">
        <v>29</v>
      </c>
      <c r="AO96" s="49" t="s">
        <v>29</v>
      </c>
      <c r="AP96" s="49" t="s">
        <v>29</v>
      </c>
      <c r="AQ96" s="49" t="s">
        <v>29</v>
      </c>
      <c r="AR96" s="49" t="s">
        <v>29</v>
      </c>
      <c r="AS96" s="49" t="s">
        <v>29</v>
      </c>
      <c r="AT96" s="49" t="s">
        <v>29</v>
      </c>
      <c r="AU96" s="49" t="s">
        <v>29</v>
      </c>
      <c r="AV96" s="109"/>
    </row>
    <row r="97" ht="218.4" spans="1:48">
      <c r="A97" s="18"/>
      <c r="B97" s="21">
        <v>39</v>
      </c>
      <c r="C97" s="17" t="s">
        <v>280</v>
      </c>
      <c r="D97" s="17" t="s">
        <v>281</v>
      </c>
      <c r="E97" s="17"/>
      <c r="F97" s="18" t="s">
        <v>252</v>
      </c>
      <c r="G97" s="28">
        <v>399</v>
      </c>
      <c r="H97" s="31">
        <v>1</v>
      </c>
      <c r="I97" s="28"/>
      <c r="J97" s="60" t="s">
        <v>282</v>
      </c>
      <c r="K97" s="49" t="s">
        <v>29</v>
      </c>
      <c r="L97" s="49" t="s">
        <v>29</v>
      </c>
      <c r="M97" s="49" t="s">
        <v>29</v>
      </c>
      <c r="N97" s="49" t="s">
        <v>29</v>
      </c>
      <c r="O97" s="49">
        <v>11</v>
      </c>
      <c r="P97" s="49">
        <v>11</v>
      </c>
      <c r="Q97" s="49">
        <v>11</v>
      </c>
      <c r="R97" s="52">
        <v>1</v>
      </c>
      <c r="S97" s="49">
        <v>168</v>
      </c>
      <c r="T97" s="49">
        <v>168</v>
      </c>
      <c r="U97" s="49">
        <v>168</v>
      </c>
      <c r="V97" s="52">
        <v>1</v>
      </c>
      <c r="W97" s="49" t="s">
        <v>29</v>
      </c>
      <c r="X97" s="49"/>
      <c r="Y97" s="49"/>
      <c r="Z97" s="49"/>
      <c r="AA97" s="49">
        <v>220</v>
      </c>
      <c r="AB97" s="49">
        <v>220</v>
      </c>
      <c r="AC97" s="49">
        <v>220</v>
      </c>
      <c r="AD97" s="52">
        <v>1</v>
      </c>
      <c r="AE97" s="49"/>
      <c r="AF97" s="49"/>
      <c r="AG97" s="49"/>
      <c r="AH97" s="49"/>
      <c r="AI97" s="49"/>
      <c r="AJ97" s="49"/>
      <c r="AK97" s="49"/>
      <c r="AL97" s="49"/>
      <c r="AM97" s="49"/>
      <c r="AN97" s="49" t="s">
        <v>29</v>
      </c>
      <c r="AO97" s="49" t="s">
        <v>29</v>
      </c>
      <c r="AP97" s="49" t="s">
        <v>29</v>
      </c>
      <c r="AQ97" s="49" t="s">
        <v>29</v>
      </c>
      <c r="AR97" s="49" t="s">
        <v>29</v>
      </c>
      <c r="AS97" s="49" t="s">
        <v>29</v>
      </c>
      <c r="AT97" s="49" t="s">
        <v>29</v>
      </c>
      <c r="AU97" s="49" t="s">
        <v>29</v>
      </c>
      <c r="AV97" s="109"/>
    </row>
    <row r="98" ht="37" customHeight="1" spans="1:48">
      <c r="A98" s="18"/>
      <c r="B98" s="36">
        <v>40</v>
      </c>
      <c r="C98" s="114" t="s">
        <v>283</v>
      </c>
      <c r="D98" s="17" t="s">
        <v>284</v>
      </c>
      <c r="E98" s="17"/>
      <c r="F98" s="37" t="s">
        <v>252</v>
      </c>
      <c r="G98" s="28">
        <v>3</v>
      </c>
      <c r="H98" s="31">
        <v>1</v>
      </c>
      <c r="I98" s="49"/>
      <c r="J98" s="128"/>
      <c r="K98" s="49" t="s">
        <v>29</v>
      </c>
      <c r="L98" s="49" t="s">
        <v>29</v>
      </c>
      <c r="M98" s="49" t="s">
        <v>29</v>
      </c>
      <c r="N98" s="49" t="s">
        <v>29</v>
      </c>
      <c r="O98" s="28">
        <v>1</v>
      </c>
      <c r="P98" s="28">
        <v>1</v>
      </c>
      <c r="Q98" s="28">
        <v>1</v>
      </c>
      <c r="R98" s="52">
        <v>1</v>
      </c>
      <c r="S98" s="28">
        <v>1</v>
      </c>
      <c r="T98" s="28">
        <v>1</v>
      </c>
      <c r="U98" s="28">
        <v>1</v>
      </c>
      <c r="V98" s="52">
        <v>1</v>
      </c>
      <c r="W98" s="28">
        <v>1</v>
      </c>
      <c r="X98" s="28">
        <v>1</v>
      </c>
      <c r="Y98" s="28">
        <v>1</v>
      </c>
      <c r="Z98" s="52">
        <v>1</v>
      </c>
      <c r="AA98" s="28" t="s">
        <v>29</v>
      </c>
      <c r="AB98" s="28"/>
      <c r="AC98" s="28"/>
      <c r="AD98" s="28"/>
      <c r="AE98" s="28"/>
      <c r="AF98" s="28"/>
      <c r="AG98" s="28"/>
      <c r="AH98" s="28"/>
      <c r="AI98" s="28"/>
      <c r="AJ98" s="28"/>
      <c r="AK98" s="28"/>
      <c r="AL98" s="28"/>
      <c r="AM98" s="28"/>
      <c r="AN98" s="49" t="s">
        <v>29</v>
      </c>
      <c r="AO98" s="49" t="s">
        <v>29</v>
      </c>
      <c r="AP98" s="49" t="s">
        <v>29</v>
      </c>
      <c r="AQ98" s="49" t="s">
        <v>29</v>
      </c>
      <c r="AR98" s="49" t="s">
        <v>29</v>
      </c>
      <c r="AS98" s="49" t="s">
        <v>29</v>
      </c>
      <c r="AT98" s="49" t="s">
        <v>29</v>
      </c>
      <c r="AU98" s="49" t="s">
        <v>29</v>
      </c>
      <c r="AV98" s="109"/>
    </row>
    <row r="99" ht="43" customHeight="1" spans="1:48">
      <c r="A99" s="18"/>
      <c r="B99" s="21">
        <v>41</v>
      </c>
      <c r="C99" s="17" t="s">
        <v>285</v>
      </c>
      <c r="D99" s="17" t="s">
        <v>286</v>
      </c>
      <c r="E99" s="17"/>
      <c r="F99" s="18" t="s">
        <v>287</v>
      </c>
      <c r="G99" s="19">
        <v>121</v>
      </c>
      <c r="H99" s="35">
        <v>1</v>
      </c>
      <c r="I99" s="83" t="s">
        <v>288</v>
      </c>
      <c r="J99" s="129"/>
      <c r="K99" s="22">
        <v>121</v>
      </c>
      <c r="L99" s="22">
        <v>0</v>
      </c>
      <c r="M99" s="22">
        <v>121</v>
      </c>
      <c r="N99" s="35">
        <v>1</v>
      </c>
      <c r="O99" s="22" t="s">
        <v>29</v>
      </c>
      <c r="P99" s="22" t="s">
        <v>29</v>
      </c>
      <c r="Q99" s="22" t="s">
        <v>29</v>
      </c>
      <c r="R99" s="22" t="s">
        <v>29</v>
      </c>
      <c r="S99" s="22" t="s">
        <v>29</v>
      </c>
      <c r="T99" s="22" t="s">
        <v>29</v>
      </c>
      <c r="U99" s="22" t="s">
        <v>29</v>
      </c>
      <c r="V99" s="22" t="s">
        <v>29</v>
      </c>
      <c r="W99" s="22" t="s">
        <v>29</v>
      </c>
      <c r="X99" s="22" t="s">
        <v>29</v>
      </c>
      <c r="Y99" s="22" t="s">
        <v>29</v>
      </c>
      <c r="Z99" s="22" t="s">
        <v>29</v>
      </c>
      <c r="AA99" s="22" t="s">
        <v>29</v>
      </c>
      <c r="AB99" s="22" t="s">
        <v>29</v>
      </c>
      <c r="AC99" s="22" t="s">
        <v>29</v>
      </c>
      <c r="AD99" s="22" t="s">
        <v>29</v>
      </c>
      <c r="AE99" s="22">
        <v>0</v>
      </c>
      <c r="AF99" s="22">
        <v>72</v>
      </c>
      <c r="AG99" s="35">
        <v>1</v>
      </c>
      <c r="AH99" s="22" t="s">
        <v>29</v>
      </c>
      <c r="AI99" s="22" t="s">
        <v>29</v>
      </c>
      <c r="AJ99" s="22" t="s">
        <v>29</v>
      </c>
      <c r="AK99" s="22">
        <v>0</v>
      </c>
      <c r="AL99" s="22">
        <v>49</v>
      </c>
      <c r="AM99" s="35">
        <v>1</v>
      </c>
      <c r="AN99" s="22" t="s">
        <v>29</v>
      </c>
      <c r="AO99" s="22" t="s">
        <v>29</v>
      </c>
      <c r="AP99" s="22" t="s">
        <v>29</v>
      </c>
      <c r="AQ99" s="22" t="s">
        <v>29</v>
      </c>
      <c r="AR99" s="22" t="s">
        <v>29</v>
      </c>
      <c r="AS99" s="22" t="s">
        <v>29</v>
      </c>
      <c r="AT99" s="22" t="s">
        <v>29</v>
      </c>
      <c r="AU99" s="22" t="s">
        <v>29</v>
      </c>
      <c r="AV99" s="109"/>
    </row>
    <row r="100" ht="33" customHeight="1" spans="1:48">
      <c r="A100" s="18"/>
      <c r="B100" s="21">
        <v>42</v>
      </c>
      <c r="C100" s="17" t="s">
        <v>289</v>
      </c>
      <c r="D100" s="17" t="s">
        <v>290</v>
      </c>
      <c r="E100" s="17"/>
      <c r="F100" s="18" t="s">
        <v>291</v>
      </c>
      <c r="G100" s="19">
        <f>U100+Y100+AC100+AL100</f>
        <v>67</v>
      </c>
      <c r="H100" s="34">
        <f>G100/289</f>
        <v>0.231833910034602</v>
      </c>
      <c r="I100" s="49"/>
      <c r="J100" s="128"/>
      <c r="K100" s="65" t="s">
        <v>29</v>
      </c>
      <c r="L100" s="22" t="s">
        <v>29</v>
      </c>
      <c r="M100" s="22" t="s">
        <v>29</v>
      </c>
      <c r="N100" s="22" t="s">
        <v>29</v>
      </c>
      <c r="O100" s="22" t="s">
        <v>29</v>
      </c>
      <c r="P100" s="22" t="s">
        <v>29</v>
      </c>
      <c r="Q100" s="22" t="s">
        <v>29</v>
      </c>
      <c r="R100" s="22" t="s">
        <v>29</v>
      </c>
      <c r="S100" s="22">
        <v>72</v>
      </c>
      <c r="T100" s="22">
        <v>2</v>
      </c>
      <c r="U100" s="22">
        <v>17</v>
      </c>
      <c r="V100" s="76">
        <v>0.2361</v>
      </c>
      <c r="W100" s="22">
        <v>4</v>
      </c>
      <c r="X100" s="22">
        <v>2</v>
      </c>
      <c r="Y100" s="22">
        <v>4</v>
      </c>
      <c r="Z100" s="76">
        <v>1</v>
      </c>
      <c r="AA100" s="22">
        <v>135</v>
      </c>
      <c r="AB100" s="22">
        <v>2</v>
      </c>
      <c r="AC100" s="22">
        <v>26</v>
      </c>
      <c r="AD100" s="76">
        <v>0.1926</v>
      </c>
      <c r="AE100" s="22" t="s">
        <v>29</v>
      </c>
      <c r="AF100" s="22" t="s">
        <v>29</v>
      </c>
      <c r="AG100" s="22" t="s">
        <v>29</v>
      </c>
      <c r="AH100" s="22" t="s">
        <v>29</v>
      </c>
      <c r="AI100" s="22" t="s">
        <v>29</v>
      </c>
      <c r="AJ100" s="22" t="s">
        <v>29</v>
      </c>
      <c r="AK100" s="22">
        <v>6</v>
      </c>
      <c r="AL100" s="22">
        <v>20</v>
      </c>
      <c r="AM100" s="76">
        <v>0.2564</v>
      </c>
      <c r="AN100" s="22" t="s">
        <v>29</v>
      </c>
      <c r="AO100" s="22" t="s">
        <v>29</v>
      </c>
      <c r="AP100" s="22" t="s">
        <v>29</v>
      </c>
      <c r="AQ100" s="22" t="s">
        <v>29</v>
      </c>
      <c r="AR100" s="22" t="s">
        <v>29</v>
      </c>
      <c r="AS100" s="22" t="s">
        <v>29</v>
      </c>
      <c r="AT100" s="22" t="s">
        <v>29</v>
      </c>
      <c r="AU100" s="22" t="s">
        <v>29</v>
      </c>
      <c r="AV100" s="109"/>
    </row>
    <row r="101" ht="33" customHeight="1" spans="1:48">
      <c r="A101" s="18"/>
      <c r="B101" s="21"/>
      <c r="C101" s="17"/>
      <c r="D101" s="17" t="s">
        <v>292</v>
      </c>
      <c r="E101" s="17"/>
      <c r="F101" s="18" t="s">
        <v>291</v>
      </c>
      <c r="G101" s="19">
        <f>U101+Y101+AC101+AL101</f>
        <v>7850</v>
      </c>
      <c r="H101" s="34">
        <f>G101/25400</f>
        <v>0.309055118110236</v>
      </c>
      <c r="I101" s="81"/>
      <c r="J101" s="82"/>
      <c r="K101" s="65" t="s">
        <v>29</v>
      </c>
      <c r="L101" s="22" t="s">
        <v>29</v>
      </c>
      <c r="M101" s="22" t="s">
        <v>29</v>
      </c>
      <c r="N101" s="22" t="s">
        <v>29</v>
      </c>
      <c r="O101" s="22" t="s">
        <v>29</v>
      </c>
      <c r="P101" s="22" t="s">
        <v>29</v>
      </c>
      <c r="Q101" s="22" t="s">
        <v>29</v>
      </c>
      <c r="R101" s="22" t="s">
        <v>29</v>
      </c>
      <c r="S101" s="22">
        <v>6800</v>
      </c>
      <c r="T101" s="22">
        <v>160</v>
      </c>
      <c r="U101" s="22">
        <v>1830</v>
      </c>
      <c r="V101" s="76">
        <v>0.2691</v>
      </c>
      <c r="W101" s="22">
        <v>800</v>
      </c>
      <c r="X101" s="22">
        <v>400</v>
      </c>
      <c r="Y101" s="22">
        <v>800</v>
      </c>
      <c r="Z101" s="76">
        <v>1</v>
      </c>
      <c r="AA101" s="22">
        <v>9400</v>
      </c>
      <c r="AB101" s="22">
        <v>100</v>
      </c>
      <c r="AC101" s="22">
        <v>3100</v>
      </c>
      <c r="AD101" s="76">
        <v>0.3298</v>
      </c>
      <c r="AE101" s="22" t="s">
        <v>29</v>
      </c>
      <c r="AF101" s="22" t="s">
        <v>29</v>
      </c>
      <c r="AG101" s="22" t="s">
        <v>29</v>
      </c>
      <c r="AH101" s="22" t="s">
        <v>29</v>
      </c>
      <c r="AI101" s="22" t="s">
        <v>29</v>
      </c>
      <c r="AJ101" s="22" t="s">
        <v>29</v>
      </c>
      <c r="AK101" s="22">
        <v>590</v>
      </c>
      <c r="AL101" s="22">
        <v>2120</v>
      </c>
      <c r="AM101" s="76">
        <v>0.2523</v>
      </c>
      <c r="AN101" s="22" t="s">
        <v>29</v>
      </c>
      <c r="AO101" s="22" t="s">
        <v>29</v>
      </c>
      <c r="AP101" s="22" t="s">
        <v>29</v>
      </c>
      <c r="AQ101" s="22" t="s">
        <v>29</v>
      </c>
      <c r="AR101" s="22" t="s">
        <v>29</v>
      </c>
      <c r="AS101" s="22" t="s">
        <v>29</v>
      </c>
      <c r="AT101" s="22" t="s">
        <v>29</v>
      </c>
      <c r="AU101" s="22" t="s">
        <v>29</v>
      </c>
      <c r="AV101" s="109"/>
    </row>
    <row r="102" ht="109.2" spans="1:48">
      <c r="A102" s="18"/>
      <c r="B102" s="21">
        <v>43</v>
      </c>
      <c r="C102" s="17" t="s">
        <v>293</v>
      </c>
      <c r="D102" s="17" t="s">
        <v>294</v>
      </c>
      <c r="E102" s="17"/>
      <c r="F102" s="18" t="s">
        <v>295</v>
      </c>
      <c r="G102" s="19">
        <v>26</v>
      </c>
      <c r="H102" s="34">
        <v>0.3562</v>
      </c>
      <c r="I102" s="49" t="s">
        <v>103</v>
      </c>
      <c r="J102" s="60" t="s">
        <v>296</v>
      </c>
      <c r="K102" s="65" t="s">
        <v>29</v>
      </c>
      <c r="L102" s="22" t="s">
        <v>29</v>
      </c>
      <c r="M102" s="22" t="s">
        <v>29</v>
      </c>
      <c r="N102" s="22" t="s">
        <v>29</v>
      </c>
      <c r="O102" s="22">
        <v>11</v>
      </c>
      <c r="P102" s="22">
        <v>1</v>
      </c>
      <c r="Q102" s="22">
        <v>4</v>
      </c>
      <c r="R102" s="76">
        <f>Q102/O102</f>
        <v>0.363636363636364</v>
      </c>
      <c r="S102" s="22">
        <v>9</v>
      </c>
      <c r="T102" s="22">
        <v>1</v>
      </c>
      <c r="U102" s="22">
        <v>3</v>
      </c>
      <c r="V102" s="76">
        <f>U102/S102</f>
        <v>0.333333333333333</v>
      </c>
      <c r="W102" s="22">
        <v>10</v>
      </c>
      <c r="X102" s="22">
        <v>1</v>
      </c>
      <c r="Y102" s="22">
        <v>3</v>
      </c>
      <c r="Z102" s="76">
        <f>Y102/W102</f>
        <v>0.3</v>
      </c>
      <c r="AA102" s="22">
        <v>14</v>
      </c>
      <c r="AB102" s="22">
        <v>1</v>
      </c>
      <c r="AC102" s="22">
        <v>5</v>
      </c>
      <c r="AD102" s="76">
        <f>AC102/AA102</f>
        <v>0.357142857142857</v>
      </c>
      <c r="AE102" s="22">
        <v>2</v>
      </c>
      <c r="AF102" s="22">
        <v>4</v>
      </c>
      <c r="AG102" s="76">
        <v>0.4</v>
      </c>
      <c r="AH102" s="22">
        <v>1</v>
      </c>
      <c r="AI102" s="22">
        <v>4</v>
      </c>
      <c r="AJ102" s="76">
        <v>0.4444</v>
      </c>
      <c r="AK102" s="22">
        <v>1</v>
      </c>
      <c r="AL102" s="22">
        <v>3</v>
      </c>
      <c r="AM102" s="35">
        <v>0.3</v>
      </c>
      <c r="AN102" s="22" t="s">
        <v>29</v>
      </c>
      <c r="AO102" s="22" t="s">
        <v>29</v>
      </c>
      <c r="AP102" s="22" t="s">
        <v>29</v>
      </c>
      <c r="AQ102" s="22" t="s">
        <v>29</v>
      </c>
      <c r="AR102" s="22" t="s">
        <v>29</v>
      </c>
      <c r="AS102" s="22" t="s">
        <v>29</v>
      </c>
      <c r="AT102" s="22" t="s">
        <v>29</v>
      </c>
      <c r="AU102" s="22" t="s">
        <v>29</v>
      </c>
      <c r="AV102" s="109"/>
    </row>
    <row r="103" ht="61" customHeight="1" spans="1:48">
      <c r="A103" s="18"/>
      <c r="B103" s="21">
        <v>44</v>
      </c>
      <c r="C103" s="17" t="s">
        <v>297</v>
      </c>
      <c r="D103" s="17" t="s">
        <v>298</v>
      </c>
      <c r="E103" s="17"/>
      <c r="F103" s="18" t="s">
        <v>37</v>
      </c>
      <c r="G103" s="19">
        <v>20.3</v>
      </c>
      <c r="H103" s="123">
        <v>0.812</v>
      </c>
      <c r="I103" s="28"/>
      <c r="J103" s="60"/>
      <c r="K103" s="95" t="s">
        <v>29</v>
      </c>
      <c r="L103" s="19" t="s">
        <v>29</v>
      </c>
      <c r="M103" s="19" t="s">
        <v>29</v>
      </c>
      <c r="N103" s="19" t="s">
        <v>29</v>
      </c>
      <c r="O103" s="19">
        <v>9</v>
      </c>
      <c r="P103" s="19">
        <v>6</v>
      </c>
      <c r="Q103" s="19">
        <v>8</v>
      </c>
      <c r="R103" s="35">
        <v>0.89</v>
      </c>
      <c r="S103" s="19">
        <v>3</v>
      </c>
      <c r="T103" s="19">
        <v>1</v>
      </c>
      <c r="U103" s="19">
        <v>2</v>
      </c>
      <c r="V103" s="35">
        <v>0.67</v>
      </c>
      <c r="W103" s="19">
        <v>2</v>
      </c>
      <c r="X103" s="19">
        <v>0</v>
      </c>
      <c r="Y103" s="19">
        <v>1</v>
      </c>
      <c r="Z103" s="35">
        <v>0.5</v>
      </c>
      <c r="AA103" s="19">
        <v>4</v>
      </c>
      <c r="AB103" s="19">
        <v>2</v>
      </c>
      <c r="AC103" s="19">
        <v>3</v>
      </c>
      <c r="AD103" s="35">
        <v>0.75</v>
      </c>
      <c r="AE103" s="19">
        <v>2</v>
      </c>
      <c r="AF103" s="19">
        <v>2</v>
      </c>
      <c r="AG103" s="35">
        <v>1</v>
      </c>
      <c r="AH103" s="19">
        <v>0.7</v>
      </c>
      <c r="AI103" s="19">
        <v>1.3</v>
      </c>
      <c r="AJ103" s="35">
        <v>0.65</v>
      </c>
      <c r="AK103" s="19">
        <v>1</v>
      </c>
      <c r="AL103" s="19">
        <v>1</v>
      </c>
      <c r="AM103" s="35">
        <v>1</v>
      </c>
      <c r="AN103" s="22" t="s">
        <v>29</v>
      </c>
      <c r="AO103" s="22" t="s">
        <v>29</v>
      </c>
      <c r="AP103" s="22" t="s">
        <v>29</v>
      </c>
      <c r="AQ103" s="22" t="s">
        <v>29</v>
      </c>
      <c r="AR103" s="19">
        <v>2</v>
      </c>
      <c r="AS103" s="19">
        <v>2</v>
      </c>
      <c r="AT103" s="19">
        <v>2</v>
      </c>
      <c r="AU103" s="35">
        <v>1</v>
      </c>
      <c r="AV103" s="138"/>
    </row>
    <row r="104" ht="205" customHeight="1" spans="1:48">
      <c r="A104" s="9" t="s">
        <v>267</v>
      </c>
      <c r="B104" s="21">
        <v>45</v>
      </c>
      <c r="C104" s="17" t="s">
        <v>299</v>
      </c>
      <c r="D104" s="17" t="s">
        <v>300</v>
      </c>
      <c r="E104" s="17"/>
      <c r="F104" s="18" t="s">
        <v>68</v>
      </c>
      <c r="G104" s="19">
        <v>3</v>
      </c>
      <c r="H104" s="35">
        <v>0.1304</v>
      </c>
      <c r="I104" s="94" t="s">
        <v>301</v>
      </c>
      <c r="J104" s="94" t="s">
        <v>302</v>
      </c>
      <c r="K104" s="22">
        <v>1</v>
      </c>
      <c r="L104" s="22" t="s">
        <v>29</v>
      </c>
      <c r="M104" s="22" t="s">
        <v>29</v>
      </c>
      <c r="N104" s="28" t="s">
        <v>44</v>
      </c>
      <c r="O104" s="22">
        <v>4</v>
      </c>
      <c r="P104" s="22">
        <v>1</v>
      </c>
      <c r="Q104" s="22">
        <v>1</v>
      </c>
      <c r="R104" s="31">
        <v>0.25</v>
      </c>
      <c r="S104" s="22">
        <v>3</v>
      </c>
      <c r="T104" s="22" t="s">
        <v>29</v>
      </c>
      <c r="U104" s="22" t="s">
        <v>29</v>
      </c>
      <c r="V104" s="96" t="s">
        <v>44</v>
      </c>
      <c r="W104" s="22">
        <v>2</v>
      </c>
      <c r="X104" s="22" t="s">
        <v>29</v>
      </c>
      <c r="Y104" s="22">
        <v>1</v>
      </c>
      <c r="Z104" s="76">
        <v>0.5</v>
      </c>
      <c r="AA104" s="22">
        <v>3</v>
      </c>
      <c r="AB104" s="22" t="s">
        <v>29</v>
      </c>
      <c r="AC104" s="22">
        <v>1</v>
      </c>
      <c r="AD104" s="76">
        <v>0.333</v>
      </c>
      <c r="AE104" s="22" t="s">
        <v>29</v>
      </c>
      <c r="AF104" s="22" t="s">
        <v>29</v>
      </c>
      <c r="AG104" s="22" t="s">
        <v>44</v>
      </c>
      <c r="AH104" s="22" t="s">
        <v>29</v>
      </c>
      <c r="AI104" s="22" t="s">
        <v>29</v>
      </c>
      <c r="AJ104" s="134" t="s">
        <v>44</v>
      </c>
      <c r="AK104" s="22" t="s">
        <v>29</v>
      </c>
      <c r="AL104" s="22" t="s">
        <v>29</v>
      </c>
      <c r="AM104" s="96" t="s">
        <v>44</v>
      </c>
      <c r="AN104" s="22">
        <v>2</v>
      </c>
      <c r="AO104" s="22" t="s">
        <v>29</v>
      </c>
      <c r="AP104" s="22" t="s">
        <v>29</v>
      </c>
      <c r="AQ104" s="96" t="s">
        <v>44</v>
      </c>
      <c r="AR104" s="22">
        <v>2</v>
      </c>
      <c r="AS104" s="22" t="s">
        <v>29</v>
      </c>
      <c r="AT104" s="22" t="s">
        <v>29</v>
      </c>
      <c r="AU104" s="96" t="s">
        <v>44</v>
      </c>
      <c r="AV104" s="109" t="s">
        <v>303</v>
      </c>
    </row>
    <row r="105" ht="56" customHeight="1" spans="1:48">
      <c r="A105" s="26" t="s">
        <v>304</v>
      </c>
      <c r="B105" s="21">
        <v>46</v>
      </c>
      <c r="C105" s="17" t="s">
        <v>305</v>
      </c>
      <c r="D105" s="17" t="s">
        <v>306</v>
      </c>
      <c r="E105" s="17"/>
      <c r="F105" s="18" t="s">
        <v>270</v>
      </c>
      <c r="G105" s="19">
        <v>26</v>
      </c>
      <c r="H105" s="35">
        <v>1</v>
      </c>
      <c r="I105" s="22"/>
      <c r="J105" s="132"/>
      <c r="K105" s="22">
        <v>5</v>
      </c>
      <c r="L105" s="22">
        <v>5</v>
      </c>
      <c r="M105" s="22">
        <v>5</v>
      </c>
      <c r="N105" s="76">
        <v>1</v>
      </c>
      <c r="O105" s="22">
        <v>5</v>
      </c>
      <c r="P105" s="22">
        <v>5</v>
      </c>
      <c r="Q105" s="22">
        <v>5</v>
      </c>
      <c r="R105" s="76">
        <v>1</v>
      </c>
      <c r="S105" s="22">
        <v>2</v>
      </c>
      <c r="T105" s="22">
        <v>2</v>
      </c>
      <c r="U105" s="22">
        <v>2</v>
      </c>
      <c r="V105" s="76">
        <v>1</v>
      </c>
      <c r="W105" s="22">
        <v>3</v>
      </c>
      <c r="X105" s="22">
        <v>3</v>
      </c>
      <c r="Y105" s="22">
        <v>3</v>
      </c>
      <c r="Z105" s="76">
        <v>1</v>
      </c>
      <c r="AA105" s="22">
        <v>5</v>
      </c>
      <c r="AB105" s="22">
        <v>5</v>
      </c>
      <c r="AC105" s="22">
        <v>5</v>
      </c>
      <c r="AD105" s="76">
        <v>1</v>
      </c>
      <c r="AE105" s="22">
        <v>2</v>
      </c>
      <c r="AF105" s="22">
        <v>2</v>
      </c>
      <c r="AG105" s="76">
        <v>1</v>
      </c>
      <c r="AH105" s="22">
        <v>2</v>
      </c>
      <c r="AI105" s="22">
        <v>2</v>
      </c>
      <c r="AJ105" s="76">
        <v>1</v>
      </c>
      <c r="AK105" s="22">
        <v>2</v>
      </c>
      <c r="AL105" s="22">
        <v>2</v>
      </c>
      <c r="AM105" s="76">
        <v>1</v>
      </c>
      <c r="AN105" s="22" t="s">
        <v>29</v>
      </c>
      <c r="AO105" s="22" t="s">
        <v>29</v>
      </c>
      <c r="AP105" s="22" t="s">
        <v>29</v>
      </c>
      <c r="AQ105" s="22" t="s">
        <v>29</v>
      </c>
      <c r="AR105" s="22" t="s">
        <v>29</v>
      </c>
      <c r="AS105" s="22" t="s">
        <v>29</v>
      </c>
      <c r="AT105" s="22" t="s">
        <v>29</v>
      </c>
      <c r="AU105" s="22" t="s">
        <v>29</v>
      </c>
      <c r="AV105" s="109"/>
    </row>
    <row r="106" ht="41" customHeight="1" spans="1:48">
      <c r="A106" s="15"/>
      <c r="B106" s="21">
        <v>47</v>
      </c>
      <c r="C106" s="17" t="s">
        <v>307</v>
      </c>
      <c r="D106" s="17" t="s">
        <v>308</v>
      </c>
      <c r="E106" s="17"/>
      <c r="F106" s="18" t="s">
        <v>309</v>
      </c>
      <c r="G106" s="22" t="s">
        <v>29</v>
      </c>
      <c r="H106" s="22" t="s">
        <v>29</v>
      </c>
      <c r="I106" s="78"/>
      <c r="J106" s="129"/>
      <c r="K106" s="22">
        <v>1</v>
      </c>
      <c r="L106" s="22"/>
      <c r="M106" s="22"/>
      <c r="N106" s="22"/>
      <c r="O106" s="22">
        <v>2</v>
      </c>
      <c r="P106" s="22"/>
      <c r="Q106" s="22"/>
      <c r="R106" s="22"/>
      <c r="S106" s="22">
        <v>2</v>
      </c>
      <c r="T106" s="22"/>
      <c r="U106" s="22"/>
      <c r="V106" s="22"/>
      <c r="W106" s="22">
        <v>2</v>
      </c>
      <c r="X106" s="22"/>
      <c r="Y106" s="22"/>
      <c r="Z106" s="22"/>
      <c r="AA106" s="22">
        <v>2</v>
      </c>
      <c r="AB106" s="22"/>
      <c r="AC106" s="22"/>
      <c r="AD106" s="22"/>
      <c r="AE106" s="22"/>
      <c r="AF106" s="22"/>
      <c r="AG106" s="22"/>
      <c r="AH106" s="22"/>
      <c r="AI106" s="22"/>
      <c r="AJ106" s="22"/>
      <c r="AK106" s="22"/>
      <c r="AL106" s="22"/>
      <c r="AM106" s="22"/>
      <c r="AN106" s="22" t="s">
        <v>29</v>
      </c>
      <c r="AO106" s="22" t="s">
        <v>29</v>
      </c>
      <c r="AP106" s="22" t="s">
        <v>29</v>
      </c>
      <c r="AQ106" s="22" t="s">
        <v>29</v>
      </c>
      <c r="AR106" s="22">
        <v>1</v>
      </c>
      <c r="AS106" s="22"/>
      <c r="AT106" s="22"/>
      <c r="AU106" s="22"/>
      <c r="AV106" s="135" t="s">
        <v>310</v>
      </c>
    </row>
    <row r="107" ht="41" customHeight="1" spans="1:48">
      <c r="A107" s="15"/>
      <c r="B107" s="21"/>
      <c r="C107" s="17"/>
      <c r="D107" s="17" t="s">
        <v>311</v>
      </c>
      <c r="E107" s="17"/>
      <c r="F107" s="18" t="s">
        <v>309</v>
      </c>
      <c r="G107" s="22" t="s">
        <v>29</v>
      </c>
      <c r="H107" s="22" t="s">
        <v>29</v>
      </c>
      <c r="I107" s="50"/>
      <c r="J107" s="84"/>
      <c r="K107" s="22" t="s">
        <v>29</v>
      </c>
      <c r="L107" s="22" t="s">
        <v>29</v>
      </c>
      <c r="M107" s="22" t="s">
        <v>29</v>
      </c>
      <c r="N107" s="22" t="s">
        <v>29</v>
      </c>
      <c r="O107" s="22" t="s">
        <v>29</v>
      </c>
      <c r="P107" s="22" t="s">
        <v>29</v>
      </c>
      <c r="Q107" s="22" t="s">
        <v>29</v>
      </c>
      <c r="R107" s="22" t="s">
        <v>29</v>
      </c>
      <c r="S107" s="22" t="s">
        <v>29</v>
      </c>
      <c r="T107" s="22" t="s">
        <v>29</v>
      </c>
      <c r="U107" s="22" t="s">
        <v>29</v>
      </c>
      <c r="V107" s="22" t="s">
        <v>29</v>
      </c>
      <c r="W107" s="22">
        <v>1</v>
      </c>
      <c r="X107" s="22"/>
      <c r="Y107" s="22"/>
      <c r="Z107" s="22"/>
      <c r="AA107" s="22" t="s">
        <v>29</v>
      </c>
      <c r="AB107" s="22" t="s">
        <v>29</v>
      </c>
      <c r="AC107" s="22" t="s">
        <v>29</v>
      </c>
      <c r="AD107" s="22" t="s">
        <v>29</v>
      </c>
      <c r="AE107" s="22"/>
      <c r="AF107" s="22"/>
      <c r="AG107" s="22"/>
      <c r="AH107" s="22"/>
      <c r="AI107" s="22"/>
      <c r="AJ107" s="22"/>
      <c r="AK107" s="22" t="s">
        <v>29</v>
      </c>
      <c r="AL107" s="22" t="s">
        <v>29</v>
      </c>
      <c r="AM107" s="22" t="s">
        <v>29</v>
      </c>
      <c r="AN107" s="22" t="s">
        <v>29</v>
      </c>
      <c r="AO107" s="22" t="s">
        <v>29</v>
      </c>
      <c r="AP107" s="22" t="s">
        <v>29</v>
      </c>
      <c r="AQ107" s="22" t="s">
        <v>29</v>
      </c>
      <c r="AR107" s="22" t="s">
        <v>29</v>
      </c>
      <c r="AS107" s="22" t="s">
        <v>29</v>
      </c>
      <c r="AT107" s="22" t="s">
        <v>29</v>
      </c>
      <c r="AU107" s="22" t="s">
        <v>29</v>
      </c>
      <c r="AV107" s="50"/>
    </row>
    <row r="108" ht="48" customHeight="1" spans="1:48">
      <c r="A108" s="15"/>
      <c r="B108" s="21">
        <v>48</v>
      </c>
      <c r="C108" s="17" t="s">
        <v>312</v>
      </c>
      <c r="D108" s="17" t="s">
        <v>313</v>
      </c>
      <c r="E108" s="17"/>
      <c r="F108" s="18" t="s">
        <v>314</v>
      </c>
      <c r="G108" s="19" t="s">
        <v>44</v>
      </c>
      <c r="H108" s="19" t="s">
        <v>44</v>
      </c>
      <c r="I108" s="19"/>
      <c r="J108" s="85"/>
      <c r="K108" s="19" t="s">
        <v>44</v>
      </c>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109" t="s">
        <v>315</v>
      </c>
    </row>
    <row r="109" ht="67" customHeight="1" spans="1:48">
      <c r="A109" s="15"/>
      <c r="B109" s="21">
        <v>49</v>
      </c>
      <c r="C109" s="17" t="s">
        <v>316</v>
      </c>
      <c r="D109" s="17" t="s">
        <v>317</v>
      </c>
      <c r="E109" s="17"/>
      <c r="F109" s="18" t="s">
        <v>309</v>
      </c>
      <c r="G109" s="22">
        <v>156</v>
      </c>
      <c r="H109" s="76">
        <v>0.78</v>
      </c>
      <c r="I109" s="22"/>
      <c r="J109" s="132"/>
      <c r="K109" s="22">
        <v>200</v>
      </c>
      <c r="L109" s="22">
        <v>70</v>
      </c>
      <c r="M109" s="22">
        <v>156</v>
      </c>
      <c r="N109" s="76">
        <v>0.78</v>
      </c>
      <c r="O109" s="22" t="s">
        <v>29</v>
      </c>
      <c r="P109" s="22" t="s">
        <v>29</v>
      </c>
      <c r="Q109" s="22" t="s">
        <v>29</v>
      </c>
      <c r="R109" s="22" t="s">
        <v>29</v>
      </c>
      <c r="S109" s="22" t="s">
        <v>29</v>
      </c>
      <c r="T109" s="22" t="s">
        <v>29</v>
      </c>
      <c r="U109" s="22" t="s">
        <v>29</v>
      </c>
      <c r="V109" s="22" t="s">
        <v>29</v>
      </c>
      <c r="W109" s="22" t="s">
        <v>29</v>
      </c>
      <c r="X109" s="22" t="s">
        <v>29</v>
      </c>
      <c r="Y109" s="22" t="s">
        <v>29</v>
      </c>
      <c r="Z109" s="22" t="s">
        <v>29</v>
      </c>
      <c r="AA109" s="22" t="s">
        <v>29</v>
      </c>
      <c r="AB109" s="22" t="s">
        <v>29</v>
      </c>
      <c r="AC109" s="22" t="s">
        <v>29</v>
      </c>
      <c r="AD109" s="22" t="s">
        <v>29</v>
      </c>
      <c r="AE109" s="22" t="s">
        <v>29</v>
      </c>
      <c r="AF109" s="22" t="s">
        <v>29</v>
      </c>
      <c r="AG109" s="22" t="s">
        <v>29</v>
      </c>
      <c r="AH109" s="22" t="s">
        <v>29</v>
      </c>
      <c r="AI109" s="22" t="s">
        <v>29</v>
      </c>
      <c r="AJ109" s="22" t="s">
        <v>29</v>
      </c>
      <c r="AK109" s="22" t="s">
        <v>29</v>
      </c>
      <c r="AL109" s="22" t="s">
        <v>29</v>
      </c>
      <c r="AM109" s="22" t="s">
        <v>29</v>
      </c>
      <c r="AN109" s="22" t="s">
        <v>29</v>
      </c>
      <c r="AO109" s="22" t="s">
        <v>29</v>
      </c>
      <c r="AP109" s="22" t="s">
        <v>29</v>
      </c>
      <c r="AQ109" s="22" t="s">
        <v>29</v>
      </c>
      <c r="AR109" s="22" t="s">
        <v>29</v>
      </c>
      <c r="AS109" s="22" t="s">
        <v>29</v>
      </c>
      <c r="AT109" s="22" t="s">
        <v>29</v>
      </c>
      <c r="AU109" s="22" t="s">
        <v>29</v>
      </c>
      <c r="AV109" s="109"/>
    </row>
    <row r="110" ht="67" customHeight="1" spans="1:48">
      <c r="A110" s="15"/>
      <c r="B110" s="21">
        <v>50</v>
      </c>
      <c r="C110" s="17" t="s">
        <v>318</v>
      </c>
      <c r="D110" s="17" t="s">
        <v>319</v>
      </c>
      <c r="E110" s="17"/>
      <c r="F110" s="18" t="s">
        <v>309</v>
      </c>
      <c r="G110" s="19" t="s">
        <v>44</v>
      </c>
      <c r="H110" s="19" t="s">
        <v>44</v>
      </c>
      <c r="I110" s="22" t="s">
        <v>103</v>
      </c>
      <c r="J110" s="85" t="s">
        <v>320</v>
      </c>
      <c r="K110" s="22">
        <v>8</v>
      </c>
      <c r="L110" s="22" t="s">
        <v>29</v>
      </c>
      <c r="M110" s="22" t="s">
        <v>29</v>
      </c>
      <c r="N110" s="22" t="s">
        <v>29</v>
      </c>
      <c r="O110" s="22">
        <v>1</v>
      </c>
      <c r="P110" s="22" t="s">
        <v>29</v>
      </c>
      <c r="Q110" s="22" t="s">
        <v>29</v>
      </c>
      <c r="R110" s="22" t="s">
        <v>29</v>
      </c>
      <c r="S110" s="22">
        <v>1</v>
      </c>
      <c r="T110" s="22" t="s">
        <v>29</v>
      </c>
      <c r="U110" s="22" t="s">
        <v>29</v>
      </c>
      <c r="V110" s="22" t="s">
        <v>29</v>
      </c>
      <c r="W110" s="22">
        <v>1</v>
      </c>
      <c r="X110" s="22" t="s">
        <v>29</v>
      </c>
      <c r="Y110" s="22" t="s">
        <v>29</v>
      </c>
      <c r="Z110" s="22" t="s">
        <v>29</v>
      </c>
      <c r="AA110" s="22">
        <v>1</v>
      </c>
      <c r="AB110" s="22" t="s">
        <v>29</v>
      </c>
      <c r="AC110" s="22" t="s">
        <v>29</v>
      </c>
      <c r="AD110" s="22" t="s">
        <v>29</v>
      </c>
      <c r="AE110" s="22" t="s">
        <v>29</v>
      </c>
      <c r="AF110" s="22" t="s">
        <v>29</v>
      </c>
      <c r="AG110" s="22" t="s">
        <v>29</v>
      </c>
      <c r="AH110" s="22" t="s">
        <v>29</v>
      </c>
      <c r="AI110" s="22" t="s">
        <v>29</v>
      </c>
      <c r="AJ110" s="22" t="s">
        <v>29</v>
      </c>
      <c r="AK110" s="22" t="s">
        <v>29</v>
      </c>
      <c r="AL110" s="22" t="s">
        <v>29</v>
      </c>
      <c r="AM110" s="22" t="s">
        <v>29</v>
      </c>
      <c r="AN110" s="22">
        <v>1</v>
      </c>
      <c r="AO110" s="22" t="s">
        <v>29</v>
      </c>
      <c r="AP110" s="22" t="s">
        <v>29</v>
      </c>
      <c r="AQ110" s="22" t="s">
        <v>29</v>
      </c>
      <c r="AR110" s="22">
        <v>1</v>
      </c>
      <c r="AS110" s="22" t="s">
        <v>29</v>
      </c>
      <c r="AT110" s="22" t="s">
        <v>29</v>
      </c>
      <c r="AU110" s="22" t="s">
        <v>29</v>
      </c>
      <c r="AV110" s="109" t="s">
        <v>321</v>
      </c>
    </row>
    <row r="111" ht="51" customHeight="1" spans="1:48">
      <c r="A111" s="24"/>
      <c r="B111" s="21">
        <v>51</v>
      </c>
      <c r="C111" s="17" t="s">
        <v>322</v>
      </c>
      <c r="D111" s="17" t="s">
        <v>323</v>
      </c>
      <c r="E111" s="17"/>
      <c r="F111" s="18" t="s">
        <v>324</v>
      </c>
      <c r="G111" s="19">
        <v>32</v>
      </c>
      <c r="H111" s="35">
        <v>0.4</v>
      </c>
      <c r="I111" s="22"/>
      <c r="J111" s="132"/>
      <c r="K111" s="22" t="s">
        <v>29</v>
      </c>
      <c r="L111" s="22" t="s">
        <v>29</v>
      </c>
      <c r="M111" s="22" t="s">
        <v>29</v>
      </c>
      <c r="N111" s="22" t="s">
        <v>29</v>
      </c>
      <c r="O111" s="22">
        <v>10</v>
      </c>
      <c r="P111" s="22">
        <v>1</v>
      </c>
      <c r="Q111" s="22">
        <v>5</v>
      </c>
      <c r="R111" s="76">
        <v>0.5</v>
      </c>
      <c r="S111" s="22">
        <v>8</v>
      </c>
      <c r="T111" s="22">
        <v>1</v>
      </c>
      <c r="U111" s="22">
        <v>1</v>
      </c>
      <c r="V111" s="76">
        <v>0.125</v>
      </c>
      <c r="W111" s="22">
        <v>8</v>
      </c>
      <c r="X111" s="22">
        <v>0</v>
      </c>
      <c r="Y111" s="22">
        <v>0</v>
      </c>
      <c r="Z111" s="76">
        <v>0</v>
      </c>
      <c r="AA111" s="22">
        <v>24</v>
      </c>
      <c r="AB111" s="22">
        <v>7</v>
      </c>
      <c r="AC111" s="22">
        <v>15</v>
      </c>
      <c r="AD111" s="76">
        <v>0.625</v>
      </c>
      <c r="AE111" s="22">
        <v>2</v>
      </c>
      <c r="AF111" s="22">
        <v>12</v>
      </c>
      <c r="AG111" s="76">
        <v>1</v>
      </c>
      <c r="AH111" s="22">
        <v>0</v>
      </c>
      <c r="AI111" s="22">
        <v>0</v>
      </c>
      <c r="AJ111" s="76">
        <v>0</v>
      </c>
      <c r="AK111" s="22">
        <v>0</v>
      </c>
      <c r="AL111" s="22">
        <v>0</v>
      </c>
      <c r="AM111" s="76">
        <v>0</v>
      </c>
      <c r="AN111" s="22" t="s">
        <v>29</v>
      </c>
      <c r="AO111" s="22" t="s">
        <v>29</v>
      </c>
      <c r="AP111" s="22" t="s">
        <v>29</v>
      </c>
      <c r="AQ111" s="22" t="s">
        <v>29</v>
      </c>
      <c r="AR111" s="22" t="s">
        <v>29</v>
      </c>
      <c r="AS111" s="22" t="s">
        <v>29</v>
      </c>
      <c r="AT111" s="22" t="s">
        <v>29</v>
      </c>
      <c r="AU111" s="22" t="s">
        <v>29</v>
      </c>
      <c r="AV111" s="109"/>
    </row>
  </sheetData>
  <mergeCells count="217">
    <mergeCell ref="A1:AV1"/>
    <mergeCell ref="A2:AV2"/>
    <mergeCell ref="K3:N3"/>
    <mergeCell ref="O3:R3"/>
    <mergeCell ref="S3:V3"/>
    <mergeCell ref="W3:Z3"/>
    <mergeCell ref="AA3:AD3"/>
    <mergeCell ref="AE3:AG3"/>
    <mergeCell ref="AH3:AJ3"/>
    <mergeCell ref="AK3:AM3"/>
    <mergeCell ref="AN3:AQ3"/>
    <mergeCell ref="AR3:AU3"/>
    <mergeCell ref="D5:E5"/>
    <mergeCell ref="D6:E6"/>
    <mergeCell ref="D7:E7"/>
    <mergeCell ref="K7:AU7"/>
    <mergeCell ref="D8:E8"/>
    <mergeCell ref="D9:E9"/>
    <mergeCell ref="D18:E18"/>
    <mergeCell ref="D19:E19"/>
    <mergeCell ref="D20:E20"/>
    <mergeCell ref="D21:E21"/>
    <mergeCell ref="K21:AU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U35"/>
    <mergeCell ref="D40:E40"/>
    <mergeCell ref="D41:E41"/>
    <mergeCell ref="D42:E42"/>
    <mergeCell ref="D57:E57"/>
    <mergeCell ref="D58:E58"/>
    <mergeCell ref="D59:E59"/>
    <mergeCell ref="D60:E60"/>
    <mergeCell ref="K60:AU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U82"/>
    <mergeCell ref="D83:E83"/>
    <mergeCell ref="D84:E84"/>
    <mergeCell ref="D85:E85"/>
    <mergeCell ref="D86:E86"/>
    <mergeCell ref="D87:E87"/>
    <mergeCell ref="D88:E88"/>
    <mergeCell ref="D89:E89"/>
    <mergeCell ref="K89:AU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U108"/>
    <mergeCell ref="D109:E109"/>
    <mergeCell ref="D110:E110"/>
    <mergeCell ref="D111:E111"/>
    <mergeCell ref="A3:A4"/>
    <mergeCell ref="A5:A9"/>
    <mergeCell ref="A10:A21"/>
    <mergeCell ref="A22:A42"/>
    <mergeCell ref="A43:A56"/>
    <mergeCell ref="A57:A69"/>
    <mergeCell ref="A70:A73"/>
    <mergeCell ref="A74:A80"/>
    <mergeCell ref="A81:A82"/>
    <mergeCell ref="A83:A88"/>
    <mergeCell ref="A89:A91"/>
    <mergeCell ref="A92:A103"/>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V16:AV17"/>
    <mergeCell ref="AV22:AV24"/>
    <mergeCell ref="AV66:AV67"/>
    <mergeCell ref="AV106:AV107"/>
    <mergeCell ref="D3:E4"/>
  </mergeCells>
  <printOptions horizontalCentered="1"/>
  <pageMargins left="0.393055555555556" right="0.393055555555556" top="0.393055555555556" bottom="0.393055555555556" header="0.5" footer="0.236111111111111"/>
  <pageSetup paperSize="8" scale="49" fitToHeight="0" orientation="landscape" horizontalDpi="600"/>
  <headerFooter>
    <oddFooter>&amp;C第 &amp;P 页，共 &amp;N 页</oddFooter>
  </headerFooter>
  <rowBreaks count="2" manualBreakCount="2">
    <brk id="42" max="16383" man="1"/>
    <brk id="111" max="16383" man="1"/>
  </rowBreaks>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1-4月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督查室收文员</cp:lastModifiedBy>
  <dcterms:created xsi:type="dcterms:W3CDTF">2024-05-11T08:44:00Z</dcterms:created>
  <dcterms:modified xsi:type="dcterms:W3CDTF">2024-05-20T03:26:10Z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1F167C0D2F0F4E7993FF04B47AE61A3C_13</vt:lpwstr>
  </property>
  <property fmtid="{D5CDD505-2E9C-101B-9397-08002B2CF9AE}" pid="4" name="KSOProductBuildVer">
    <vt:lpwstr>2052-12.1.0.16364</vt:lpwstr>
  </property>
</Properties>
</file>